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7" i="1" l="1"/>
  <c r="Q42" i="1" l="1"/>
  <c r="R42" i="1"/>
  <c r="P42" i="1"/>
  <c r="Q52" i="1"/>
  <c r="R52" i="1"/>
  <c r="P52" i="1"/>
  <c r="Q57" i="1"/>
  <c r="R57" i="1"/>
  <c r="P57" i="1"/>
  <c r="Q74" i="1"/>
  <c r="R74" i="1"/>
  <c r="P74" i="1"/>
  <c r="P41" i="1" l="1"/>
  <c r="P6" i="1" s="1"/>
  <c r="P103" i="1"/>
  <c r="Q41" i="1"/>
  <c r="R41" i="1"/>
  <c r="Q7" i="1"/>
  <c r="R7" i="1"/>
  <c r="R6" i="1" l="1"/>
  <c r="R103" i="1" s="1"/>
  <c r="Q6" i="1"/>
  <c r="Q103" i="1" s="1"/>
</calcChain>
</file>

<file path=xl/sharedStrings.xml><?xml version="1.0" encoding="utf-8"?>
<sst xmlns="http://schemas.openxmlformats.org/spreadsheetml/2006/main" count="845" uniqueCount="189">
  <si>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</si>
  <si>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</si>
  <si>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</si>
  <si>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</si>
  <si>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</si>
  <si>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</si>
  <si>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</si>
  <si>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</si>
  <si>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</si>
  <si>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</si>
  <si>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</si>
  <si>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</si>
  <si>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</si>
  <si>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</si>
  <si>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</si>
  <si>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</si>
  <si>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</si>
  <si>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227,227.1 228 Налогового кодекса Российской Федерации</t>
  </si>
  <si>
    <t>010</t>
  </si>
  <si>
    <t>1000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</si>
  <si>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</si>
  <si>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</si>
  <si>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</si>
  <si>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022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</si>
  <si>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</si>
  <si>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</si>
  <si>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</t>
  </si>
  <si>
    <t>040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</si>
  <si>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</si>
  <si>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</si>
  <si>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</si>
  <si>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</si>
  <si>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</si>
  <si>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</si>
  <si>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</si>
  <si>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</si>
  <si>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</si>
  <si>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224</t>
  </si>
  <si>
    <t>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</si>
  <si>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225</t>
  </si>
  <si>
    <t>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</si>
  <si>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226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</si>
  <si>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</si>
  <si>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</si>
  <si>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</si>
  <si>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</si>
  <si>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</si>
  <si>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</si>
  <si>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</si>
  <si>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</si>
  <si>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</t>
  </si>
  <si>
    <t>Единый сельскохозяйственный налог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</si>
  <si>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</si>
  <si>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</si>
  <si>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</si>
  <si>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</si>
  <si>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Транспортный налог с физических лиц</t>
  </si>
  <si>
    <t>04</t>
  </si>
  <si>
    <t>012</t>
  </si>
  <si>
    <t>Земельный налог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</si>
  <si>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</si>
  <si>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</si>
  <si>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</si>
  <si>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</si>
  <si>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ГОСУДАРСТВЕННАЯ ПОШЛИНА</t>
  </si>
  <si>
    <t>062</t>
  </si>
  <si>
    <t>08</t>
  </si>
  <si>
    <t xml:space="preserve">Государственная     пошлина     за  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
</t>
  </si>
  <si>
    <t>ЗАДОЛЖЕННОСТЬ И ПЕРЕРАСЧЕТЫ ПО ОТМЕНЕННЫМ НАЛОГАМ, СБОРАМ И ИНЫМ ОБЯЗАТЕЛЬНЫМ ПЛАТЕЖАМ</t>
  </si>
  <si>
    <t>09</t>
  </si>
  <si>
    <t>Налоги на имущество</t>
  </si>
  <si>
    <t>10</t>
  </si>
  <si>
    <t>Земельный налог (по обязательствам, возникшим до 1 января 2006 года), мобилизуемый на территориях поселений</t>
  </si>
  <si>
    <t>053</t>
  </si>
  <si>
    <t>Сумма налога (сбора) (недоимка по соответствующему налогу (сбору), в том числе по отмененному)</t>
  </si>
  <si>
    <t>Пени по соответствующему налогу (сбору)</t>
  </si>
  <si>
    <t>2000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</si>
  <si>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</si>
  <si>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</si>
  <si>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</si>
  <si>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унитарных предприятий, в том числе казенных)
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</si>
  <si>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</si>
  <si>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</si>
  <si>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</si>
  <si>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</si>
  <si>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</si>
  <si>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</si>
  <si>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</si>
  <si>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</si>
  <si>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</si>
  <si>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Платежи от государственных и муниципальных предприятий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</si>
  <si>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</si>
  <si>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</si>
  <si>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</si>
  <si>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</si>
  <si>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</si>
  <si>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</si>
  <si>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</si>
  <si>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</si>
  <si>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</si>
  <si>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</si>
  <si>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</si>
  <si>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</si>
  <si>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</si>
  <si>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</si>
  <si>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</si>
  <si>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</si>
  <si>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</si>
  <si>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поселений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</si>
  <si>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</si>
  <si>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</si>
  <si>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  государственной и муниципальной собственности  (за  исключением  земельных  участков  автономных  учреждений,   а    также    земельных    участков  государственных и  муниципальных  предприятий,  в том числе казенных)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</si>
  <si>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</si>
  <si>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</si>
  <si>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</si>
  <si>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</si>
  <si>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</si>
  <si>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</si>
  <si>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</si>
  <si>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</si>
  <si>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</si>
  <si>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23</t>
  </si>
  <si>
    <t>051</t>
  </si>
  <si>
    <t>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</si>
  <si>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</si>
  <si>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33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</si>
  <si>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</si>
  <si>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</t>
  </si>
  <si>
    <t>51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</si>
  <si>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</si>
  <si>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</si>
  <si>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</si>
  <si>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</si>
  <si>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</si>
  <si>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Невыясненные поступления</t>
  </si>
  <si>
    <t>Невыясненные поступления, зачисляемые в бюджеты поселений</t>
  </si>
  <si>
    <t>Прочие неналоговые доходы</t>
  </si>
  <si>
    <t>Прочие неналоговые доходы бюджетов поселений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</si>
  <si>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</si>
  <si>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</si>
  <si>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</si>
  <si>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151</t>
  </si>
  <si>
    <t>Дотации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</si>
  <si>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</si>
  <si>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001</t>
  </si>
  <si>
    <t xml:space="preserve">Дотации бюджетам поселений на  поддержку  мер  по  обеспечению сбалансированности бюджетов
</t>
  </si>
  <si>
    <t>920</t>
  </si>
  <si>
    <t>Субсидии от других бюджетов бюджетной системы Российской Федерации</t>
  </si>
  <si>
    <t>Субсидия на комплектование книжных фондов библиотек</t>
  </si>
  <si>
    <t>068</t>
  </si>
  <si>
    <t xml:space="preserve">  Прочие субсидии бюджетам  городских поселений на реализацию мероприятий  "Оказание государственной поддержки органам местного самоуправления на капитальный ремонт и ремонт дворовых территорий многоквартирных домов"</t>
  </si>
  <si>
    <t>999</t>
  </si>
  <si>
    <t>0275</t>
  </si>
  <si>
    <t xml:space="preserve">  Прочие субсидии бюджетам  городских поселений на реализацию мероприятий подпрограммы "Совершенствование и развитие сети автомобильных дорог Калужской области"</t>
  </si>
  <si>
    <t>0276</t>
  </si>
  <si>
    <t xml:space="preserve"> Субвенции бюджетам субъектов Российской Федерации и муниципальных образований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</si>
  <si>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</si>
  <si>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Субсидии от других бюджетов бюджетной системы Российской Федерации бюджетам городских поселений</t>
  </si>
  <si>
    <t xml:space="preserve">Межбюджетные  трансферты,  передаваемые  бюджетам городских поселений    для    компенсации    дополнительных расходов,   возникших   в   результате   решений, принятых органами власти другого уровня
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</si>
  <si>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</si>
  <si>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0478</t>
  </si>
  <si>
    <t>014</t>
  </si>
  <si>
    <t xml:space="preserve"> Прочие межбюджетные трансферты, передаваемые бюджетам городских поселений</t>
  </si>
  <si>
    <t xml:space="preserve">  Прочие межбюджетные трансферты, передаваемые бюджетам городских поселений на премирование муниципальных образований - победителей областного конкурса на звание "Самое благоустроенное муниципальное образование Калужской области"</t>
  </si>
  <si>
    <t>0420</t>
  </si>
  <si>
    <t xml:space="preserve">  Прочие межбюджетные трансферты, передаваемые бюджетам городских поселений, на стимулирование руководителей исполнительно-распорядительных органов муниципальных образований области</t>
  </si>
  <si>
    <t>0465</t>
  </si>
  <si>
    <t>ПРОЧИЕ БЕЗВОЗМЕЗДНЫЕ ПОСТУПЛЕНИЯ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</si>
  <si>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</si>
  <si>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</si>
  <si>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</si>
  <si>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>0230</t>
  </si>
  <si>
    <t>0999</t>
  </si>
  <si>
    <t>90000</t>
  </si>
  <si>
    <t>ДОХОДЫ ОТ ПРЕДПРИНИМАТЕЛЬСКОЙ И ИНОЙ ПРИНОСЯЩЕЙ ДОХОД ДЕЯТЕЛЬНОСТИ</t>
  </si>
  <si>
    <t>3</t>
  </si>
  <si>
    <t/>
  </si>
  <si>
    <t>РЫНОЧНЫЕ ПРОДАЖИ ТОВАРОВ И УСЛУГ</t>
  </si>
  <si>
    <t>Доходы от продажи услуг</t>
  </si>
  <si>
    <t>Доходы от продажи услуг, оказываемых учреждениями, находящимися в ведении органов местного самоуправления поселений</t>
  </si>
  <si>
    <t>ВСЕГО</t>
  </si>
  <si>
    <t>2018 г.                  (план)</t>
  </si>
  <si>
    <t>2019 г.                  (план)</t>
  </si>
  <si>
    <t>2020 г.                     (план)</t>
  </si>
  <si>
    <t>НАЛОГОВЫЕ ДОХОДЫ</t>
  </si>
  <si>
    <t>НЕНАЛОГОВЫЕ ДОХОДЫ</t>
  </si>
  <si>
    <t>Прочие безвозмездные поступления в бюджеты городских поселений на решение вопросов местного значения</t>
  </si>
  <si>
    <t>СОБСТВЕННЫЕ ДОХОДЫ</t>
  </si>
  <si>
    <t xml:space="preserve">Прогноз доходов бюджета городского поселения «Город Балабаново» на 2018-2020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</si>
</sst>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6" fillId="0" borderId="5" xfId="2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49" fontId="7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9" fontId="8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0" xfId="1" applyFont="1" applyFill="1" applyBorder="1" applyAlignment="1" applyProtection="1">
      <alignment horizontal="left" vertical="top" wrapText="1"/>
      <protection locked="0"/>
    </xf>
    <xf numFmtId="49" fontId="8" fillId="0" borderId="11" xfId="1" applyNumberFormat="1" applyFont="1" applyFill="1" applyBorder="1" applyAlignment="1" applyProtection="1">
      <alignment horizontal="left" vertical="top" wrapText="1"/>
      <protection locked="0"/>
    </xf>
    <xf numFmtId="49" fontId="8" fillId="0" borderId="3" xfId="1" applyNumberFormat="1" applyFont="1" applyFill="1" applyBorder="1" applyAlignment="1" applyProtection="1">
      <alignment horizontal="left" vertical="top" wrapText="1"/>
      <protection locked="0"/>
    </xf>
    <xf numFmtId="0" fontId="8" fillId="0" borderId="13" xfId="1" applyFont="1" applyFill="1" applyBorder="1" applyAlignment="1" applyProtection="1">
      <alignment horizontal="left" vertical="top" wrapText="1"/>
      <protection locked="0"/>
    </xf>
    <xf numFmtId="49" fontId="8" fillId="0" borderId="14" xfId="1" applyNumberFormat="1" applyFont="1" applyFill="1" applyBorder="1" applyAlignment="1" applyProtection="1">
      <alignment horizontal="left" vertical="top" wrapText="1"/>
      <protection locked="0"/>
    </xf>
    <xf numFmtId="0" fontId="7" fillId="0" borderId="0" xfId="1" applyFont="1" applyFill="1" applyAlignment="1" applyProtection="1">
      <alignment horizontal="left" vertical="top" wrapText="1"/>
      <protection locked="0"/>
    </xf>
    <xf numFmtId="49" fontId="7" fillId="0" borderId="0" xfId="1" applyNumberFormat="1" applyFont="1" applyFill="1" applyAlignment="1" applyProtection="1">
      <alignment horizontal="left" vertical="top" wrapText="1"/>
      <protection locked="0"/>
    </xf>
    <xf numFmtId="0" fontId="8" fillId="0" borderId="0" xfId="1" applyFont="1" applyFill="1" applyAlignment="1" applyProtection="1">
      <alignment horizontal="left" vertical="top" wrapText="1"/>
      <protection locked="0"/>
    </xf>
    <xf numFmtId="49" fontId="8" fillId="0" borderId="0" xfId="1" applyNumberFormat="1" applyFont="1" applyFill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7" fillId="0" borderId="4" xfId="1" applyNumberFormat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9" fontId="8" fillId="0" borderId="4" xfId="1" applyNumberFormat="1" applyFont="1" applyFill="1" applyBorder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2" xfId="1" applyNumberFormat="1" applyFont="1" applyFill="1" applyBorder="1" applyAlignment="1" applyProtection="1">
      <alignment horizontal="left" vertical="top" wrapText="1"/>
      <protection locked="0"/>
    </xf>
    <xf numFmtId="4" fontId="8" fillId="0" borderId="10" xfId="1" applyNumberFormat="1" applyFont="1" applyFill="1" applyBorder="1" applyAlignment="1" applyProtection="1">
      <alignment horizontal="left" vertical="top" wrapText="1"/>
      <protection locked="0"/>
    </xf>
    <xf numFmtId="49" fontId="8" fillId="0" borderId="15" xfId="1" applyNumberFormat="1" applyFont="1" applyFill="1" applyBorder="1" applyAlignment="1" applyProtection="1">
      <alignment horizontal="left" vertical="top" wrapText="1"/>
      <protection locked="0"/>
    </xf>
    <xf numFmtId="4" fontId="8" fillId="0" borderId="13" xfId="1" applyNumberFormat="1" applyFont="1" applyFill="1" applyBorder="1" applyAlignment="1" applyProtection="1">
      <alignment horizontal="left" vertical="top" wrapText="1"/>
      <protection locked="0"/>
    </xf>
    <xf numFmtId="4" fontId="8" fillId="0" borderId="0" xfId="1" applyNumberFormat="1" applyFont="1" applyFill="1" applyAlignment="1" applyProtection="1">
      <alignment horizontal="left" vertical="top" wrapText="1"/>
      <protection locked="0"/>
    </xf>
    <xf numFmtId="4" fontId="7" fillId="0" borderId="0" xfId="1" applyNumberFormat="1" applyFont="1" applyFill="1" applyAlignment="1" applyProtection="1">
      <alignment horizontal="left" vertical="top" wrapText="1"/>
      <protection locked="0"/>
    </xf>
    <xf numFmtId="0" fontId="9" fillId="0" borderId="0" xfId="1" applyFont="1" applyFill="1" applyAlignment="1" applyProtection="1">
      <alignment horizontal="left" vertical="top" wrapText="1"/>
      <protection locked="0"/>
    </xf>
    <xf numFmtId="0" fontId="7" fillId="0" borderId="16" xfId="1" applyFont="1" applyFill="1" applyBorder="1" applyAlignment="1" applyProtection="1">
      <alignment horizontal="left" vertical="top" wrapText="1"/>
      <protection locked="0"/>
    </xf>
    <xf numFmtId="49" fontId="7" fillId="0" borderId="17" xfId="1" applyNumberFormat="1" applyFont="1" applyFill="1" applyBorder="1" applyAlignment="1" applyProtection="1">
      <alignment horizontal="left" vertical="top" wrapText="1"/>
      <protection locked="0"/>
    </xf>
    <xf numFmtId="0" fontId="8" fillId="0" borderId="14" xfId="1" applyFont="1" applyFill="1" applyBorder="1" applyAlignment="1" applyProtection="1">
      <alignment horizontal="left" vertical="top" wrapText="1"/>
      <protection locked="0"/>
    </xf>
    <xf numFmtId="0" fontId="8" fillId="0" borderId="15" xfId="1" applyFont="1" applyFill="1" applyBorder="1" applyAlignment="1" applyProtection="1">
      <alignment horizontal="left" vertical="top" wrapText="1"/>
      <protection locked="0"/>
    </xf>
    <xf numFmtId="4" fontId="7" fillId="0" borderId="16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8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3"/>
  <sheetViews>
    <sheetView tabSelected="1" topLeftCell="A3" zoomScaleNormal="100" workbookViewId="0">
      <selection activeCell="P23" sqref="P23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4.7109375" style="3" customWidth="1"/>
    <col min="19" max="16384" width="9.140625" style="3"/>
  </cols>
  <sheetData>
    <row r="2" spans="1:18" ht="38.25" customHeight="1" x14ac:dyDescent="0.3">
      <c r="A2" s="37" t="s">
        <v>188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ht="19.5" thickBot="1" x14ac:dyDescent="0.35"/>
    <row r="4" spans="1:18" ht="57" thickBot="1" x14ac:dyDescent="0.35">
      <c r="A4" s="4" t="s">
        <v>0</v>
      </c>
      <c r="B4" s="38" t="s">
        <v>1</v>
      </c>
      <c r="C4" s="39"/>
      <c r="D4" s="39"/>
      <c r="E4" s="39"/>
      <c r="F4" s="39"/>
      <c r="G4" s="39"/>
      <c r="H4" s="39"/>
      <c r="I4" s="40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181</v>
      </c>
      <c r="Q4" s="1" t="s">
        <v>182</v>
      </c>
      <c r="R4" s="1" t="s">
        <v>183</v>
      </c>
    </row>
    <row r="5" spans="1:18" ht="19.5" thickBot="1" x14ac:dyDescent="0.35">
      <c r="A5" s="5">
        <v>1</v>
      </c>
      <c r="B5" s="38">
        <v>2</v>
      </c>
      <c r="C5" s="39"/>
      <c r="D5" s="39"/>
      <c r="E5" s="39"/>
      <c r="F5" s="39"/>
      <c r="G5" s="39"/>
      <c r="H5" s="39"/>
      <c r="I5" s="40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9</v>
      </c>
      <c r="Q5" s="2">
        <v>10</v>
      </c>
      <c r="R5" s="2">
        <v>10</v>
      </c>
    </row>
    <row r="6" spans="1:18" s="22" customFormat="1" ht="19.5" customHeight="1" x14ac:dyDescent="0.25">
      <c r="A6" s="6" t="s">
        <v>187</v>
      </c>
      <c r="B6" s="7" t="s">
        <v>8</v>
      </c>
      <c r="C6" s="19" t="s">
        <v>9</v>
      </c>
      <c r="D6" s="19" t="s">
        <v>10</v>
      </c>
      <c r="E6" s="19" t="s">
        <v>10</v>
      </c>
      <c r="F6" s="19" t="s">
        <v>8</v>
      </c>
      <c r="G6" s="19" t="s">
        <v>10</v>
      </c>
      <c r="H6" s="19" t="s">
        <v>11</v>
      </c>
      <c r="I6" s="20" t="s">
        <v>8</v>
      </c>
      <c r="J6" s="21">
        <v>141732523.91</v>
      </c>
      <c r="K6" s="21">
        <v>165984935.69</v>
      </c>
      <c r="L6" s="21">
        <v>147183465.92000002</v>
      </c>
      <c r="M6" s="21">
        <v>147810391.53999999</v>
      </c>
      <c r="N6" s="21">
        <v>228563598.53999999</v>
      </c>
      <c r="O6" s="21">
        <v>178705154.03000003</v>
      </c>
      <c r="P6" s="21">
        <f>P7+P41</f>
        <v>233059135</v>
      </c>
      <c r="Q6" s="21">
        <f t="shared" ref="Q6:R6" si="0">Q7+Q41</f>
        <v>203274695</v>
      </c>
      <c r="R6" s="21">
        <f t="shared" si="0"/>
        <v>200912077</v>
      </c>
    </row>
    <row r="7" spans="1:18" s="22" customFormat="1" ht="19.5" customHeight="1" x14ac:dyDescent="0.25">
      <c r="A7" s="6" t="s">
        <v>184</v>
      </c>
      <c r="B7" s="7"/>
      <c r="C7" s="19"/>
      <c r="D7" s="19"/>
      <c r="E7" s="19"/>
      <c r="F7" s="19"/>
      <c r="G7" s="19"/>
      <c r="H7" s="19"/>
      <c r="I7" s="20"/>
      <c r="J7" s="21"/>
      <c r="K7" s="21"/>
      <c r="L7" s="21"/>
      <c r="M7" s="21"/>
      <c r="N7" s="21"/>
      <c r="O7" s="21"/>
      <c r="P7" s="21">
        <f>P9+P17+P23+P29+P32+P33</f>
        <v>141049073</v>
      </c>
      <c r="Q7" s="21">
        <f t="shared" ref="Q7:R7" si="1">Q9+Q17+Q23+Q29+Q32+Q33</f>
        <v>148007153</v>
      </c>
      <c r="R7" s="21">
        <f t="shared" si="1"/>
        <v>152024112</v>
      </c>
    </row>
    <row r="8" spans="1:18" s="22" customFormat="1" ht="82.5" hidden="1" customHeight="1" x14ac:dyDescent="0.25">
      <c r="A8" s="8" t="s">
        <v>12</v>
      </c>
      <c r="B8" s="9">
        <v>182</v>
      </c>
      <c r="C8" s="12" t="s">
        <v>9</v>
      </c>
      <c r="D8" s="12" t="s">
        <v>13</v>
      </c>
      <c r="E8" s="12" t="s">
        <v>10</v>
      </c>
      <c r="F8" s="12" t="s">
        <v>8</v>
      </c>
      <c r="G8" s="12" t="s">
        <v>10</v>
      </c>
      <c r="H8" s="12" t="s">
        <v>11</v>
      </c>
      <c r="I8" s="23" t="s">
        <v>14</v>
      </c>
      <c r="J8" s="24">
        <v>40015695.620000005</v>
      </c>
      <c r="K8" s="24">
        <v>41353930.810000002</v>
      </c>
      <c r="L8" s="24">
        <v>52895412.740000002</v>
      </c>
      <c r="M8" s="24">
        <v>46815711.5</v>
      </c>
      <c r="N8" s="24">
        <v>49728264</v>
      </c>
      <c r="O8" s="24">
        <v>50440912.419999994</v>
      </c>
      <c r="P8" s="24">
        <v>48336673</v>
      </c>
      <c r="Q8" s="24">
        <v>49779653</v>
      </c>
      <c r="R8" s="24">
        <v>50771512</v>
      </c>
    </row>
    <row r="9" spans="1:18" s="22" customFormat="1" ht="31.5" customHeight="1" x14ac:dyDescent="0.25">
      <c r="A9" s="8" t="s">
        <v>15</v>
      </c>
      <c r="B9" s="9">
        <v>182</v>
      </c>
      <c r="C9" s="12" t="s">
        <v>9</v>
      </c>
      <c r="D9" s="12" t="s">
        <v>13</v>
      </c>
      <c r="E9" s="12" t="s">
        <v>16</v>
      </c>
      <c r="F9" s="12" t="s">
        <v>8</v>
      </c>
      <c r="G9" s="12" t="s">
        <v>13</v>
      </c>
      <c r="H9" s="12" t="s">
        <v>11</v>
      </c>
      <c r="I9" s="23" t="s">
        <v>14</v>
      </c>
      <c r="J9" s="24">
        <v>40015695.620000005</v>
      </c>
      <c r="K9" s="24">
        <v>41353930.810000002</v>
      </c>
      <c r="L9" s="24">
        <v>52895412.740000002</v>
      </c>
      <c r="M9" s="24">
        <v>46815711.5</v>
      </c>
      <c r="N9" s="24">
        <v>49728264</v>
      </c>
      <c r="O9" s="24">
        <v>50440912.419999994</v>
      </c>
      <c r="P9" s="24">
        <v>48271273.219999999</v>
      </c>
      <c r="Q9" s="24">
        <v>49647261.229999997</v>
      </c>
      <c r="R9" s="24">
        <v>50628463.75</v>
      </c>
    </row>
    <row r="10" spans="1:18" s="22" customFormat="1" ht="82.5" hidden="1" customHeight="1" x14ac:dyDescent="0.25">
      <c r="A10" s="8" t="s">
        <v>17</v>
      </c>
      <c r="B10" s="9">
        <v>182</v>
      </c>
      <c r="C10" s="12" t="s">
        <v>9</v>
      </c>
      <c r="D10" s="12" t="s">
        <v>13</v>
      </c>
      <c r="E10" s="12" t="s">
        <v>16</v>
      </c>
      <c r="F10" s="12" t="s">
        <v>18</v>
      </c>
      <c r="G10" s="12" t="s">
        <v>13</v>
      </c>
      <c r="H10" s="12" t="s">
        <v>19</v>
      </c>
      <c r="I10" s="23" t="s">
        <v>14</v>
      </c>
      <c r="J10" s="24">
        <v>39874024.990000002</v>
      </c>
      <c r="K10" s="24">
        <v>41133455.170000002</v>
      </c>
      <c r="L10" s="24">
        <v>52746540.670000002</v>
      </c>
      <c r="M10" s="24">
        <v>46646706.609999999</v>
      </c>
      <c r="N10" s="24">
        <v>49453454</v>
      </c>
      <c r="O10" s="24">
        <v>50192718.229999997</v>
      </c>
      <c r="P10" s="24">
        <v>48145043</v>
      </c>
      <c r="Q10" s="24">
        <v>49587953</v>
      </c>
      <c r="R10" s="24">
        <v>50579712</v>
      </c>
    </row>
    <row r="11" spans="1:18" s="22" customFormat="1" ht="82.5" hidden="1" x14ac:dyDescent="0.25">
      <c r="A11" s="8" t="s">
        <v>20</v>
      </c>
      <c r="B11" s="9">
        <v>182</v>
      </c>
      <c r="C11" s="12" t="s">
        <v>9</v>
      </c>
      <c r="D11" s="12" t="s">
        <v>13</v>
      </c>
      <c r="E11" s="12" t="s">
        <v>16</v>
      </c>
      <c r="F11" s="12" t="s">
        <v>21</v>
      </c>
      <c r="G11" s="12" t="s">
        <v>13</v>
      </c>
      <c r="H11" s="12" t="s">
        <v>19</v>
      </c>
      <c r="I11" s="23" t="s">
        <v>14</v>
      </c>
      <c r="J11" s="24">
        <v>37363.75</v>
      </c>
      <c r="K11" s="24">
        <v>30420.07</v>
      </c>
      <c r="L11" s="24">
        <v>30809.97</v>
      </c>
      <c r="M11" s="24">
        <v>20992.04</v>
      </c>
      <c r="N11" s="24">
        <v>23450</v>
      </c>
      <c r="O11" s="24">
        <v>20647.21</v>
      </c>
      <c r="P11" s="24">
        <v>31630</v>
      </c>
      <c r="Q11" s="24">
        <v>31700</v>
      </c>
      <c r="R11" s="24">
        <v>31800</v>
      </c>
    </row>
    <row r="12" spans="1:18" s="22" customFormat="1" ht="82.5" hidden="1" customHeight="1" x14ac:dyDescent="0.25">
      <c r="A12" s="8" t="s">
        <v>22</v>
      </c>
      <c r="B12" s="9">
        <v>182</v>
      </c>
      <c r="C12" s="12" t="s">
        <v>9</v>
      </c>
      <c r="D12" s="12" t="s">
        <v>13</v>
      </c>
      <c r="E12" s="12" t="s">
        <v>16</v>
      </c>
      <c r="F12" s="12" t="s">
        <v>23</v>
      </c>
      <c r="G12" s="12" t="s">
        <v>13</v>
      </c>
      <c r="H12" s="12" t="s">
        <v>11</v>
      </c>
      <c r="I12" s="23" t="s">
        <v>14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</row>
    <row r="13" spans="1:18" s="22" customFormat="1" ht="82.5" hidden="1" x14ac:dyDescent="0.25">
      <c r="A13" s="8" t="s">
        <v>24</v>
      </c>
      <c r="B13" s="9">
        <v>182</v>
      </c>
      <c r="C13" s="12" t="s">
        <v>9</v>
      </c>
      <c r="D13" s="12" t="s">
        <v>13</v>
      </c>
      <c r="E13" s="12" t="s">
        <v>16</v>
      </c>
      <c r="F13" s="12" t="s">
        <v>25</v>
      </c>
      <c r="G13" s="12" t="s">
        <v>13</v>
      </c>
      <c r="H13" s="12" t="s">
        <v>19</v>
      </c>
      <c r="I13" s="23" t="s">
        <v>14</v>
      </c>
      <c r="J13" s="24">
        <v>104306.88</v>
      </c>
      <c r="K13" s="24">
        <v>190055.57</v>
      </c>
      <c r="L13" s="24">
        <v>118062.1</v>
      </c>
      <c r="M13" s="24">
        <v>148012.85</v>
      </c>
      <c r="N13" s="24">
        <v>251360</v>
      </c>
      <c r="O13" s="24">
        <v>227546.98</v>
      </c>
      <c r="P13" s="24">
        <v>160000</v>
      </c>
      <c r="Q13" s="24">
        <v>160000</v>
      </c>
      <c r="R13" s="24">
        <v>160000</v>
      </c>
    </row>
    <row r="14" spans="1:18" s="22" customFormat="1" ht="82.5" hidden="1" customHeight="1" x14ac:dyDescent="0.25">
      <c r="A14" s="8" t="s">
        <v>26</v>
      </c>
      <c r="B14" s="9">
        <v>182</v>
      </c>
      <c r="C14" s="12" t="s">
        <v>9</v>
      </c>
      <c r="D14" s="12" t="s">
        <v>13</v>
      </c>
      <c r="E14" s="12" t="s">
        <v>16</v>
      </c>
      <c r="F14" s="12" t="s">
        <v>27</v>
      </c>
      <c r="G14" s="12" t="s">
        <v>13</v>
      </c>
      <c r="H14" s="12" t="s">
        <v>11</v>
      </c>
      <c r="I14" s="23" t="s">
        <v>14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</row>
    <row r="15" spans="1:18" s="22" customFormat="1" ht="82.5" hidden="1" x14ac:dyDescent="0.25">
      <c r="A15" s="8" t="s">
        <v>28</v>
      </c>
      <c r="B15" s="9">
        <v>182</v>
      </c>
      <c r="C15" s="12" t="s">
        <v>9</v>
      </c>
      <c r="D15" s="12" t="s">
        <v>13</v>
      </c>
      <c r="E15" s="12" t="s">
        <v>16</v>
      </c>
      <c r="F15" s="12" t="s">
        <v>29</v>
      </c>
      <c r="G15" s="12" t="s">
        <v>13</v>
      </c>
      <c r="H15" s="12" t="s">
        <v>11</v>
      </c>
      <c r="I15" s="23" t="s">
        <v>14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</row>
    <row r="16" spans="1:18" s="22" customFormat="1" ht="82.5" hidden="1" customHeight="1" x14ac:dyDescent="0.25">
      <c r="A16" s="8" t="s">
        <v>30</v>
      </c>
      <c r="B16" s="9" t="s">
        <v>31</v>
      </c>
      <c r="C16" s="12" t="s">
        <v>9</v>
      </c>
      <c r="D16" s="12" t="s">
        <v>32</v>
      </c>
      <c r="E16" s="12" t="s">
        <v>10</v>
      </c>
      <c r="F16" s="12" t="s">
        <v>8</v>
      </c>
      <c r="G16" s="12" t="s">
        <v>10</v>
      </c>
      <c r="H16" s="12" t="s">
        <v>11</v>
      </c>
      <c r="I16" s="23" t="s">
        <v>8</v>
      </c>
      <c r="J16" s="24">
        <v>0</v>
      </c>
      <c r="K16" s="24">
        <v>0</v>
      </c>
      <c r="L16" s="24">
        <v>199312.58</v>
      </c>
      <c r="M16" s="24">
        <v>801442.79</v>
      </c>
      <c r="N16" s="24">
        <v>668483.59</v>
      </c>
      <c r="O16" s="24">
        <v>674161.43</v>
      </c>
      <c r="P16" s="24">
        <v>692400</v>
      </c>
      <c r="Q16" s="24">
        <v>722500</v>
      </c>
      <c r="R16" s="24">
        <v>752600</v>
      </c>
    </row>
    <row r="17" spans="1:18" s="22" customFormat="1" ht="67.5" customHeight="1" x14ac:dyDescent="0.25">
      <c r="A17" s="8" t="s">
        <v>33</v>
      </c>
      <c r="B17" s="9" t="s">
        <v>31</v>
      </c>
      <c r="C17" s="12" t="s">
        <v>9</v>
      </c>
      <c r="D17" s="12" t="s">
        <v>32</v>
      </c>
      <c r="E17" s="12" t="s">
        <v>16</v>
      </c>
      <c r="F17" s="12" t="s">
        <v>8</v>
      </c>
      <c r="G17" s="12" t="s">
        <v>13</v>
      </c>
      <c r="H17" s="12" t="s">
        <v>11</v>
      </c>
      <c r="I17" s="23" t="s">
        <v>14</v>
      </c>
      <c r="J17" s="24">
        <v>0</v>
      </c>
      <c r="K17" s="24">
        <v>0</v>
      </c>
      <c r="L17" s="24">
        <v>199312.58</v>
      </c>
      <c r="M17" s="24">
        <v>801442.79</v>
      </c>
      <c r="N17" s="24">
        <v>668483.59</v>
      </c>
      <c r="O17" s="24">
        <v>674161.43</v>
      </c>
      <c r="P17" s="24">
        <v>757799.78</v>
      </c>
      <c r="Q17" s="24">
        <v>854891.77</v>
      </c>
      <c r="R17" s="24">
        <v>895648.25</v>
      </c>
    </row>
    <row r="18" spans="1:18" s="22" customFormat="1" ht="82.5" hidden="1" customHeight="1" x14ac:dyDescent="0.25">
      <c r="A18" s="8" t="s">
        <v>34</v>
      </c>
      <c r="B18" s="9" t="s">
        <v>31</v>
      </c>
      <c r="C18" s="12" t="s">
        <v>9</v>
      </c>
      <c r="D18" s="12" t="s">
        <v>32</v>
      </c>
      <c r="E18" s="12" t="s">
        <v>16</v>
      </c>
      <c r="F18" s="12" t="s">
        <v>35</v>
      </c>
      <c r="G18" s="12" t="s">
        <v>13</v>
      </c>
      <c r="H18" s="12" t="s">
        <v>19</v>
      </c>
      <c r="I18" s="23" t="s">
        <v>14</v>
      </c>
      <c r="J18" s="24">
        <v>0</v>
      </c>
      <c r="K18" s="24">
        <v>0</v>
      </c>
      <c r="L18" s="24">
        <v>69481.08</v>
      </c>
      <c r="M18" s="24">
        <v>273980.45</v>
      </c>
      <c r="N18" s="24">
        <v>247536.7</v>
      </c>
      <c r="O18" s="24">
        <v>272658.96999999997</v>
      </c>
      <c r="P18" s="24">
        <v>250000</v>
      </c>
      <c r="Q18" s="24">
        <v>260000</v>
      </c>
      <c r="R18" s="24">
        <v>270000</v>
      </c>
    </row>
    <row r="19" spans="1:18" s="22" customFormat="1" ht="82.5" hidden="1" customHeight="1" x14ac:dyDescent="0.25">
      <c r="A19" s="8" t="s">
        <v>36</v>
      </c>
      <c r="B19" s="9" t="s">
        <v>31</v>
      </c>
      <c r="C19" s="12" t="s">
        <v>9</v>
      </c>
      <c r="D19" s="12" t="s">
        <v>32</v>
      </c>
      <c r="E19" s="12" t="s">
        <v>16</v>
      </c>
      <c r="F19" s="12" t="s">
        <v>37</v>
      </c>
      <c r="G19" s="12" t="s">
        <v>13</v>
      </c>
      <c r="H19" s="12" t="s">
        <v>19</v>
      </c>
      <c r="I19" s="23" t="s">
        <v>14</v>
      </c>
      <c r="J19" s="24">
        <v>0</v>
      </c>
      <c r="K19" s="24">
        <v>0</v>
      </c>
      <c r="L19" s="24">
        <v>1882.26</v>
      </c>
      <c r="M19" s="24">
        <v>4182.18</v>
      </c>
      <c r="N19" s="24">
        <v>2315.75</v>
      </c>
      <c r="O19" s="24">
        <v>2885.39</v>
      </c>
      <c r="P19" s="24">
        <v>2400</v>
      </c>
      <c r="Q19" s="24">
        <v>2500</v>
      </c>
      <c r="R19" s="24">
        <v>2600</v>
      </c>
    </row>
    <row r="20" spans="1:18" s="22" customFormat="1" ht="82.5" hidden="1" customHeight="1" x14ac:dyDescent="0.25">
      <c r="A20" s="8" t="s">
        <v>38</v>
      </c>
      <c r="B20" s="9" t="s">
        <v>31</v>
      </c>
      <c r="C20" s="12" t="s">
        <v>9</v>
      </c>
      <c r="D20" s="12" t="s">
        <v>32</v>
      </c>
      <c r="E20" s="12" t="s">
        <v>16</v>
      </c>
      <c r="F20" s="12" t="s">
        <v>39</v>
      </c>
      <c r="G20" s="12" t="s">
        <v>13</v>
      </c>
      <c r="H20" s="12" t="s">
        <v>19</v>
      </c>
      <c r="I20" s="23" t="s">
        <v>14</v>
      </c>
      <c r="J20" s="24">
        <v>0</v>
      </c>
      <c r="K20" s="24">
        <v>0</v>
      </c>
      <c r="L20" s="24">
        <v>136885.71</v>
      </c>
      <c r="M20" s="24">
        <v>563860.23</v>
      </c>
      <c r="N20" s="24">
        <v>460577.82</v>
      </c>
      <c r="O20" s="24">
        <v>454029.44</v>
      </c>
      <c r="P20" s="24">
        <v>480000</v>
      </c>
      <c r="Q20" s="24">
        <v>500000</v>
      </c>
      <c r="R20" s="24">
        <v>520000</v>
      </c>
    </row>
    <row r="21" spans="1:18" s="22" customFormat="1" ht="82.5" hidden="1" customHeight="1" x14ac:dyDescent="0.25">
      <c r="A21" s="8" t="s">
        <v>40</v>
      </c>
      <c r="B21" s="9" t="s">
        <v>31</v>
      </c>
      <c r="C21" s="12" t="s">
        <v>9</v>
      </c>
      <c r="D21" s="12" t="s">
        <v>32</v>
      </c>
      <c r="E21" s="12" t="s">
        <v>16</v>
      </c>
      <c r="F21" s="12" t="s">
        <v>41</v>
      </c>
      <c r="G21" s="12" t="s">
        <v>13</v>
      </c>
      <c r="H21" s="12" t="s">
        <v>19</v>
      </c>
      <c r="I21" s="23" t="s">
        <v>14</v>
      </c>
      <c r="J21" s="24">
        <v>0</v>
      </c>
      <c r="K21" s="24">
        <v>0</v>
      </c>
      <c r="L21" s="24">
        <v>-8936.4699999999993</v>
      </c>
      <c r="M21" s="24">
        <v>-40580.07</v>
      </c>
      <c r="N21" s="24">
        <v>-41946.68</v>
      </c>
      <c r="O21" s="24">
        <v>-55412.37</v>
      </c>
      <c r="P21" s="24">
        <v>-40000</v>
      </c>
      <c r="Q21" s="24">
        <v>-40000</v>
      </c>
      <c r="R21" s="24">
        <v>-40000</v>
      </c>
    </row>
    <row r="22" spans="1:18" s="22" customFormat="1" ht="82.5" hidden="1" customHeight="1" x14ac:dyDescent="0.25">
      <c r="A22" s="8" t="s">
        <v>42</v>
      </c>
      <c r="B22" s="9">
        <v>182</v>
      </c>
      <c r="C22" s="12" t="s">
        <v>9</v>
      </c>
      <c r="D22" s="12" t="s">
        <v>43</v>
      </c>
      <c r="E22" s="12" t="s">
        <v>10</v>
      </c>
      <c r="F22" s="12" t="s">
        <v>8</v>
      </c>
      <c r="G22" s="12" t="s">
        <v>10</v>
      </c>
      <c r="H22" s="12" t="s">
        <v>11</v>
      </c>
      <c r="I22" s="23" t="s">
        <v>14</v>
      </c>
      <c r="J22" s="24">
        <v>20146850.449999999</v>
      </c>
      <c r="K22" s="24">
        <v>19234706.060000002</v>
      </c>
      <c r="L22" s="24">
        <v>21616411.550000001</v>
      </c>
      <c r="M22" s="24">
        <v>19806500.319999997</v>
      </c>
      <c r="N22" s="24">
        <v>26566097</v>
      </c>
      <c r="O22" s="24">
        <v>23939830.420000002</v>
      </c>
      <c r="P22" s="24">
        <v>23990000</v>
      </c>
      <c r="Q22" s="24">
        <v>24595000</v>
      </c>
      <c r="R22" s="24">
        <v>25200000</v>
      </c>
    </row>
    <row r="23" spans="1:18" s="22" customFormat="1" ht="46.5" customHeight="1" x14ac:dyDescent="0.25">
      <c r="A23" s="8" t="s">
        <v>44</v>
      </c>
      <c r="B23" s="9">
        <v>182</v>
      </c>
      <c r="C23" s="12" t="s">
        <v>9</v>
      </c>
      <c r="D23" s="12" t="s">
        <v>43</v>
      </c>
      <c r="E23" s="12" t="s">
        <v>13</v>
      </c>
      <c r="F23" s="12" t="s">
        <v>8</v>
      </c>
      <c r="G23" s="12" t="s">
        <v>10</v>
      </c>
      <c r="H23" s="12" t="s">
        <v>11</v>
      </c>
      <c r="I23" s="23" t="s">
        <v>14</v>
      </c>
      <c r="J23" s="24">
        <v>20146850.449999999</v>
      </c>
      <c r="K23" s="24">
        <v>19234706.060000002</v>
      </c>
      <c r="L23" s="24">
        <v>21616411.550000001</v>
      </c>
      <c r="M23" s="24">
        <v>19806500.319999997</v>
      </c>
      <c r="N23" s="24">
        <v>26566097</v>
      </c>
      <c r="O23" s="24">
        <v>23939830.420000002</v>
      </c>
      <c r="P23" s="24">
        <v>23990000</v>
      </c>
      <c r="Q23" s="24">
        <v>24595000</v>
      </c>
      <c r="R23" s="24">
        <v>25200000</v>
      </c>
    </row>
    <row r="24" spans="1:18" s="22" customFormat="1" ht="82.5" hidden="1" customHeight="1" x14ac:dyDescent="0.25">
      <c r="A24" s="8" t="s">
        <v>45</v>
      </c>
      <c r="B24" s="9">
        <v>182</v>
      </c>
      <c r="C24" s="12" t="s">
        <v>9</v>
      </c>
      <c r="D24" s="12" t="s">
        <v>43</v>
      </c>
      <c r="E24" s="12" t="s">
        <v>13</v>
      </c>
      <c r="F24" s="12" t="s">
        <v>46</v>
      </c>
      <c r="G24" s="12" t="s">
        <v>13</v>
      </c>
      <c r="H24" s="12" t="s">
        <v>19</v>
      </c>
      <c r="I24" s="23" t="s">
        <v>14</v>
      </c>
      <c r="J24" s="24">
        <v>16899882.609999999</v>
      </c>
      <c r="K24" s="24">
        <v>15448863.119999999</v>
      </c>
      <c r="L24" s="24">
        <v>16930343.27</v>
      </c>
      <c r="M24" s="24">
        <v>15399279.18</v>
      </c>
      <c r="N24" s="24">
        <v>21605270</v>
      </c>
      <c r="O24" s="24">
        <v>19532643.609999999</v>
      </c>
      <c r="P24" s="24">
        <v>19000000</v>
      </c>
      <c r="Q24" s="24">
        <v>19500000</v>
      </c>
      <c r="R24" s="24">
        <v>20000000</v>
      </c>
    </row>
    <row r="25" spans="1:18" s="22" customFormat="1" ht="82.5" hidden="1" customHeight="1" x14ac:dyDescent="0.25">
      <c r="A25" s="8" t="s">
        <v>47</v>
      </c>
      <c r="B25" s="9">
        <v>182</v>
      </c>
      <c r="C25" s="12" t="s">
        <v>9</v>
      </c>
      <c r="D25" s="12" t="s">
        <v>43</v>
      </c>
      <c r="E25" s="12" t="s">
        <v>13</v>
      </c>
      <c r="F25" s="12" t="s">
        <v>48</v>
      </c>
      <c r="G25" s="12" t="s">
        <v>13</v>
      </c>
      <c r="H25" s="12" t="s">
        <v>19</v>
      </c>
      <c r="I25" s="23" t="s">
        <v>14</v>
      </c>
      <c r="J25" s="24">
        <v>2045465.71</v>
      </c>
      <c r="K25" s="24">
        <v>2965240.18</v>
      </c>
      <c r="L25" s="24">
        <v>3962113.27</v>
      </c>
      <c r="M25" s="24">
        <v>3577458.4</v>
      </c>
      <c r="N25" s="24">
        <v>5059740</v>
      </c>
      <c r="O25" s="24">
        <v>4587553.55</v>
      </c>
      <c r="P25" s="24">
        <v>5000000</v>
      </c>
      <c r="Q25" s="24">
        <v>5100000</v>
      </c>
      <c r="R25" s="24">
        <v>5200000</v>
      </c>
    </row>
    <row r="26" spans="1:18" s="22" customFormat="1" ht="82.5" hidden="1" customHeight="1" x14ac:dyDescent="0.25">
      <c r="A26" s="8" t="s">
        <v>49</v>
      </c>
      <c r="B26" s="9" t="s">
        <v>50</v>
      </c>
      <c r="C26" s="12" t="s">
        <v>9</v>
      </c>
      <c r="D26" s="12" t="s">
        <v>43</v>
      </c>
      <c r="E26" s="12" t="s">
        <v>13</v>
      </c>
      <c r="F26" s="12" t="s">
        <v>29</v>
      </c>
      <c r="G26" s="12" t="s">
        <v>13</v>
      </c>
      <c r="H26" s="12" t="s">
        <v>19</v>
      </c>
      <c r="I26" s="23" t="s">
        <v>14</v>
      </c>
      <c r="J26" s="24">
        <v>1201502.1299999999</v>
      </c>
      <c r="K26" s="24">
        <v>820602.76</v>
      </c>
      <c r="L26" s="24">
        <v>723955.01</v>
      </c>
      <c r="M26" s="24">
        <v>829762.74</v>
      </c>
      <c r="N26" s="24">
        <v>-98913</v>
      </c>
      <c r="O26" s="24">
        <v>-180366.74</v>
      </c>
      <c r="P26" s="24">
        <v>-10000</v>
      </c>
      <c r="Q26" s="24">
        <v>-5000</v>
      </c>
      <c r="R26" s="24">
        <v>0</v>
      </c>
    </row>
    <row r="27" spans="1:18" s="22" customFormat="1" ht="82.5" hidden="1" customHeight="1" x14ac:dyDescent="0.25">
      <c r="A27" s="8" t="s">
        <v>51</v>
      </c>
      <c r="B27" s="9">
        <v>182</v>
      </c>
      <c r="C27" s="12" t="s">
        <v>9</v>
      </c>
      <c r="D27" s="12" t="s">
        <v>43</v>
      </c>
      <c r="E27" s="12" t="s">
        <v>32</v>
      </c>
      <c r="F27" s="12" t="s">
        <v>8</v>
      </c>
      <c r="G27" s="12" t="s">
        <v>13</v>
      </c>
      <c r="H27" s="12" t="s">
        <v>11</v>
      </c>
      <c r="I27" s="23" t="s">
        <v>14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</row>
    <row r="28" spans="1:18" s="22" customFormat="1" ht="82.5" hidden="1" x14ac:dyDescent="0.25">
      <c r="A28" s="8" t="s">
        <v>52</v>
      </c>
      <c r="B28" s="9">
        <v>182</v>
      </c>
      <c r="C28" s="12" t="s">
        <v>9</v>
      </c>
      <c r="D28" s="12" t="s">
        <v>53</v>
      </c>
      <c r="E28" s="12" t="s">
        <v>10</v>
      </c>
      <c r="F28" s="12" t="s">
        <v>8</v>
      </c>
      <c r="G28" s="12" t="s">
        <v>10</v>
      </c>
      <c r="H28" s="12" t="s">
        <v>11</v>
      </c>
      <c r="I28" s="23" t="s">
        <v>14</v>
      </c>
      <c r="J28" s="24">
        <v>37280251.649999999</v>
      </c>
      <c r="K28" s="24">
        <v>43264320.509999998</v>
      </c>
      <c r="L28" s="24">
        <v>42151340.720000006</v>
      </c>
      <c r="M28" s="24">
        <v>58959728.089999996</v>
      </c>
      <c r="N28" s="24">
        <v>73033080</v>
      </c>
      <c r="O28" s="24">
        <v>67066624.490000002</v>
      </c>
      <c r="P28" s="24">
        <v>68030000</v>
      </c>
      <c r="Q28" s="24">
        <v>72910000</v>
      </c>
      <c r="R28" s="24">
        <v>75300000</v>
      </c>
    </row>
    <row r="29" spans="1:18" s="22" customFormat="1" ht="86.25" customHeight="1" x14ac:dyDescent="0.25">
      <c r="A29" s="8" t="s">
        <v>54</v>
      </c>
      <c r="B29" s="9">
        <v>182</v>
      </c>
      <c r="C29" s="12" t="s">
        <v>9</v>
      </c>
      <c r="D29" s="12" t="s">
        <v>53</v>
      </c>
      <c r="E29" s="12" t="s">
        <v>13</v>
      </c>
      <c r="F29" s="12" t="s">
        <v>25</v>
      </c>
      <c r="G29" s="12" t="s">
        <v>55</v>
      </c>
      <c r="H29" s="12" t="s">
        <v>19</v>
      </c>
      <c r="I29" s="23" t="s">
        <v>14</v>
      </c>
      <c r="J29" s="24">
        <v>1489136.3</v>
      </c>
      <c r="K29" s="24">
        <v>2040197.4</v>
      </c>
      <c r="L29" s="24">
        <v>1833266.1</v>
      </c>
      <c r="M29" s="24">
        <v>1760629.01</v>
      </c>
      <c r="N29" s="24">
        <v>2030000</v>
      </c>
      <c r="O29" s="24">
        <v>2012701.95</v>
      </c>
      <c r="P29" s="24">
        <v>2100000</v>
      </c>
      <c r="Q29" s="24">
        <v>6000000</v>
      </c>
      <c r="R29" s="24">
        <v>7800000</v>
      </c>
    </row>
    <row r="30" spans="1:18" s="22" customFormat="1" ht="82.5" hidden="1" customHeight="1" x14ac:dyDescent="0.25">
      <c r="A30" s="8" t="s">
        <v>56</v>
      </c>
      <c r="B30" s="9">
        <v>182</v>
      </c>
      <c r="C30" s="12" t="s">
        <v>9</v>
      </c>
      <c r="D30" s="12" t="s">
        <v>53</v>
      </c>
      <c r="E30" s="12" t="s">
        <v>57</v>
      </c>
      <c r="F30" s="12" t="s">
        <v>58</v>
      </c>
      <c r="G30" s="12" t="s">
        <v>16</v>
      </c>
      <c r="H30" s="12" t="s">
        <v>11</v>
      </c>
      <c r="I30" s="23" t="s">
        <v>14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</row>
    <row r="31" spans="1:18" s="22" customFormat="1" ht="37.5" hidden="1" x14ac:dyDescent="0.25">
      <c r="A31" s="8" t="s">
        <v>59</v>
      </c>
      <c r="B31" s="9">
        <v>182</v>
      </c>
      <c r="C31" s="12" t="s">
        <v>9</v>
      </c>
      <c r="D31" s="12" t="s">
        <v>53</v>
      </c>
      <c r="E31" s="12" t="s">
        <v>53</v>
      </c>
      <c r="F31" s="12" t="s">
        <v>8</v>
      </c>
      <c r="G31" s="12" t="s">
        <v>10</v>
      </c>
      <c r="H31" s="12" t="s">
        <v>11</v>
      </c>
      <c r="I31" s="23" t="s">
        <v>14</v>
      </c>
      <c r="J31" s="24">
        <v>35791115.350000001</v>
      </c>
      <c r="K31" s="24">
        <v>41224123.109999999</v>
      </c>
      <c r="L31" s="24">
        <v>40318074.620000005</v>
      </c>
      <c r="M31" s="24">
        <v>57199099.079999998</v>
      </c>
      <c r="N31" s="24">
        <v>71003080</v>
      </c>
      <c r="O31" s="24">
        <v>65053922.539999999</v>
      </c>
      <c r="P31" s="24">
        <v>65930000</v>
      </c>
      <c r="Q31" s="24">
        <v>66910000</v>
      </c>
      <c r="R31" s="24">
        <v>67500000</v>
      </c>
    </row>
    <row r="32" spans="1:18" s="22" customFormat="1" ht="81" customHeight="1" x14ac:dyDescent="0.25">
      <c r="A32" s="8" t="s">
        <v>60</v>
      </c>
      <c r="B32" s="9">
        <v>182</v>
      </c>
      <c r="C32" s="12" t="s">
        <v>9</v>
      </c>
      <c r="D32" s="12" t="s">
        <v>53</v>
      </c>
      <c r="E32" s="12" t="s">
        <v>53</v>
      </c>
      <c r="F32" s="12" t="s">
        <v>61</v>
      </c>
      <c r="G32" s="12" t="s">
        <v>55</v>
      </c>
      <c r="H32" s="12" t="s">
        <v>19</v>
      </c>
      <c r="I32" s="23" t="s">
        <v>14</v>
      </c>
      <c r="J32" s="24">
        <v>0</v>
      </c>
      <c r="K32" s="24">
        <v>0</v>
      </c>
      <c r="L32" s="24">
        <v>35217821.890000001</v>
      </c>
      <c r="M32" s="24">
        <v>49491640.920000002</v>
      </c>
      <c r="N32" s="24">
        <v>65758080</v>
      </c>
      <c r="O32" s="24">
        <v>59958883.240000002</v>
      </c>
      <c r="P32" s="24">
        <v>60630000</v>
      </c>
      <c r="Q32" s="24">
        <v>61510000</v>
      </c>
      <c r="R32" s="24">
        <v>62000000</v>
      </c>
    </row>
    <row r="33" spans="1:18" s="22" customFormat="1" ht="79.5" customHeight="1" x14ac:dyDescent="0.25">
      <c r="A33" s="8" t="s">
        <v>62</v>
      </c>
      <c r="B33" s="9">
        <v>182</v>
      </c>
      <c r="C33" s="12" t="s">
        <v>9</v>
      </c>
      <c r="D33" s="12" t="s">
        <v>53</v>
      </c>
      <c r="E33" s="12" t="s">
        <v>53</v>
      </c>
      <c r="F33" s="12" t="s">
        <v>63</v>
      </c>
      <c r="G33" s="12" t="s">
        <v>55</v>
      </c>
      <c r="H33" s="12" t="s">
        <v>19</v>
      </c>
      <c r="I33" s="23" t="s">
        <v>14</v>
      </c>
      <c r="J33" s="24">
        <v>0</v>
      </c>
      <c r="K33" s="24">
        <v>0</v>
      </c>
      <c r="L33" s="24">
        <v>5100252.7300000004</v>
      </c>
      <c r="M33" s="24">
        <v>7707458.1600000001</v>
      </c>
      <c r="N33" s="24">
        <v>5245000</v>
      </c>
      <c r="O33" s="24">
        <v>5095039.3</v>
      </c>
      <c r="P33" s="24">
        <v>5300000</v>
      </c>
      <c r="Q33" s="24">
        <v>5400000</v>
      </c>
      <c r="R33" s="24">
        <v>5500000</v>
      </c>
    </row>
    <row r="34" spans="1:18" s="22" customFormat="1" ht="82.5" hidden="1" customHeight="1" x14ac:dyDescent="0.25">
      <c r="A34" s="8" t="s">
        <v>64</v>
      </c>
      <c r="B34" s="9" t="s">
        <v>65</v>
      </c>
      <c r="C34" s="12" t="s">
        <v>9</v>
      </c>
      <c r="D34" s="12" t="s">
        <v>66</v>
      </c>
      <c r="E34" s="12" t="s">
        <v>10</v>
      </c>
      <c r="F34" s="12" t="s">
        <v>8</v>
      </c>
      <c r="G34" s="12" t="s">
        <v>10</v>
      </c>
      <c r="H34" s="12" t="s">
        <v>11</v>
      </c>
      <c r="I34" s="23" t="s">
        <v>14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</row>
    <row r="35" spans="1:18" s="22" customFormat="1" ht="82.5" hidden="1" customHeight="1" x14ac:dyDescent="0.25">
      <c r="A35" s="8" t="s">
        <v>67</v>
      </c>
      <c r="B35" s="9" t="s">
        <v>65</v>
      </c>
      <c r="C35" s="12" t="s">
        <v>9</v>
      </c>
      <c r="D35" s="12" t="s">
        <v>66</v>
      </c>
      <c r="E35" s="12" t="s">
        <v>57</v>
      </c>
      <c r="F35" s="12" t="s">
        <v>21</v>
      </c>
      <c r="G35" s="12" t="s">
        <v>13</v>
      </c>
      <c r="H35" s="12" t="s">
        <v>11</v>
      </c>
      <c r="I35" s="23" t="s">
        <v>14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</row>
    <row r="36" spans="1:18" s="22" customFormat="1" ht="82.5" hidden="1" customHeight="1" x14ac:dyDescent="0.25">
      <c r="A36" s="8" t="s">
        <v>68</v>
      </c>
      <c r="B36" s="9">
        <v>182</v>
      </c>
      <c r="C36" s="12" t="s">
        <v>9</v>
      </c>
      <c r="D36" s="12" t="s">
        <v>69</v>
      </c>
      <c r="E36" s="12" t="s">
        <v>10</v>
      </c>
      <c r="F36" s="12" t="s">
        <v>8</v>
      </c>
      <c r="G36" s="12" t="s">
        <v>10</v>
      </c>
      <c r="H36" s="12" t="s">
        <v>11</v>
      </c>
      <c r="I36" s="23" t="s">
        <v>14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</row>
    <row r="37" spans="1:18" s="22" customFormat="1" ht="82.5" hidden="1" customHeight="1" x14ac:dyDescent="0.25">
      <c r="A37" s="8" t="s">
        <v>70</v>
      </c>
      <c r="B37" s="9">
        <v>182</v>
      </c>
      <c r="C37" s="12" t="s">
        <v>9</v>
      </c>
      <c r="D37" s="12" t="s">
        <v>69</v>
      </c>
      <c r="E37" s="12" t="s">
        <v>57</v>
      </c>
      <c r="F37" s="12" t="s">
        <v>8</v>
      </c>
      <c r="G37" s="12" t="s">
        <v>71</v>
      </c>
      <c r="H37" s="12" t="s">
        <v>11</v>
      </c>
      <c r="I37" s="23" t="s">
        <v>14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</row>
    <row r="38" spans="1:18" s="22" customFormat="1" ht="82.5" hidden="1" customHeight="1" x14ac:dyDescent="0.25">
      <c r="A38" s="8" t="s">
        <v>72</v>
      </c>
      <c r="B38" s="9">
        <v>182</v>
      </c>
      <c r="C38" s="12" t="s">
        <v>9</v>
      </c>
      <c r="D38" s="12" t="s">
        <v>69</v>
      </c>
      <c r="E38" s="12" t="s">
        <v>57</v>
      </c>
      <c r="F38" s="12" t="s">
        <v>73</v>
      </c>
      <c r="G38" s="12" t="s">
        <v>71</v>
      </c>
      <c r="H38" s="12" t="s">
        <v>11</v>
      </c>
      <c r="I38" s="23" t="s">
        <v>14</v>
      </c>
      <c r="J38" s="24"/>
      <c r="K38" s="24"/>
      <c r="L38" s="24"/>
      <c r="M38" s="24"/>
      <c r="N38" s="24"/>
      <c r="O38" s="24"/>
      <c r="P38" s="24"/>
      <c r="Q38" s="24"/>
      <c r="R38" s="24"/>
    </row>
    <row r="39" spans="1:18" s="22" customFormat="1" ht="56.25" hidden="1" x14ac:dyDescent="0.25">
      <c r="A39" s="8" t="s">
        <v>74</v>
      </c>
      <c r="B39" s="9">
        <v>182</v>
      </c>
      <c r="C39" s="12" t="s">
        <v>9</v>
      </c>
      <c r="D39" s="12" t="s">
        <v>69</v>
      </c>
      <c r="E39" s="12" t="s">
        <v>57</v>
      </c>
      <c r="F39" s="12" t="s">
        <v>29</v>
      </c>
      <c r="G39" s="12" t="s">
        <v>71</v>
      </c>
      <c r="H39" s="12" t="s">
        <v>19</v>
      </c>
      <c r="I39" s="23" t="s">
        <v>14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</row>
    <row r="40" spans="1:18" s="22" customFormat="1" ht="37.5" hidden="1" x14ac:dyDescent="0.25">
      <c r="A40" s="8" t="s">
        <v>75</v>
      </c>
      <c r="B40" s="9">
        <v>182</v>
      </c>
      <c r="C40" s="12" t="s">
        <v>9</v>
      </c>
      <c r="D40" s="12" t="s">
        <v>69</v>
      </c>
      <c r="E40" s="12" t="s">
        <v>57</v>
      </c>
      <c r="F40" s="12" t="s">
        <v>29</v>
      </c>
      <c r="G40" s="12" t="s">
        <v>71</v>
      </c>
      <c r="H40" s="12" t="s">
        <v>76</v>
      </c>
      <c r="I40" s="23" t="s">
        <v>14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</row>
    <row r="41" spans="1:18" s="22" customFormat="1" x14ac:dyDescent="0.25">
      <c r="A41" s="6" t="s">
        <v>185</v>
      </c>
      <c r="B41" s="7"/>
      <c r="C41" s="19"/>
      <c r="D41" s="19"/>
      <c r="E41" s="19"/>
      <c r="F41" s="19"/>
      <c r="G41" s="19"/>
      <c r="H41" s="19"/>
      <c r="I41" s="20"/>
      <c r="J41" s="21"/>
      <c r="K41" s="21"/>
      <c r="L41" s="21"/>
      <c r="M41" s="21"/>
      <c r="N41" s="21"/>
      <c r="O41" s="21"/>
      <c r="P41" s="21">
        <f>P42+P52+P57+P64+P69</f>
        <v>92010062</v>
      </c>
      <c r="Q41" s="21">
        <f>Q42+Q52+Q57+Q64+Q69</f>
        <v>55267542</v>
      </c>
      <c r="R41" s="21">
        <f>R42+R52+R57+R64+R69</f>
        <v>48887965</v>
      </c>
    </row>
    <row r="42" spans="1:18" s="22" customFormat="1" ht="81.75" customHeight="1" x14ac:dyDescent="0.25">
      <c r="A42" s="8" t="s">
        <v>77</v>
      </c>
      <c r="B42" s="9" t="s">
        <v>8</v>
      </c>
      <c r="C42" s="12" t="s">
        <v>9</v>
      </c>
      <c r="D42" s="12" t="s">
        <v>78</v>
      </c>
      <c r="E42" s="12" t="s">
        <v>10</v>
      </c>
      <c r="F42" s="12" t="s">
        <v>8</v>
      </c>
      <c r="G42" s="12" t="s">
        <v>10</v>
      </c>
      <c r="H42" s="12" t="s">
        <v>11</v>
      </c>
      <c r="I42" s="23" t="s">
        <v>79</v>
      </c>
      <c r="J42" s="24">
        <v>32839821.920000002</v>
      </c>
      <c r="K42" s="24">
        <v>18111377.969999999</v>
      </c>
      <c r="L42" s="24">
        <v>18797924.289999999</v>
      </c>
      <c r="M42" s="24">
        <v>15527368.66</v>
      </c>
      <c r="N42" s="24">
        <v>21282310.539999999</v>
      </c>
      <c r="O42" s="24">
        <v>23307777.66</v>
      </c>
      <c r="P42" s="24">
        <f>P44+P45+P46+P47+P49+P51</f>
        <v>27365728</v>
      </c>
      <c r="Q42" s="24">
        <f t="shared" ref="Q42:R42" si="2">Q44+Q45+Q46+Q47+Q49+Q51</f>
        <v>27251542</v>
      </c>
      <c r="R42" s="24">
        <f t="shared" si="2"/>
        <v>27391965</v>
      </c>
    </row>
    <row r="43" spans="1:18" s="22" customFormat="1" ht="82.5" hidden="1" customHeight="1" x14ac:dyDescent="0.25">
      <c r="A43" s="8" t="s">
        <v>80</v>
      </c>
      <c r="B43" s="9" t="s">
        <v>8</v>
      </c>
      <c r="C43" s="12" t="s">
        <v>9</v>
      </c>
      <c r="D43" s="12" t="s">
        <v>78</v>
      </c>
      <c r="E43" s="12" t="s">
        <v>43</v>
      </c>
      <c r="F43" s="12" t="s">
        <v>8</v>
      </c>
      <c r="G43" s="12" t="s">
        <v>55</v>
      </c>
      <c r="H43" s="12" t="s">
        <v>11</v>
      </c>
      <c r="I43" s="23" t="s">
        <v>79</v>
      </c>
      <c r="J43" s="24">
        <v>26421006.32</v>
      </c>
      <c r="K43" s="24">
        <v>11159147.91</v>
      </c>
      <c r="L43" s="24">
        <v>11847339.469999999</v>
      </c>
      <c r="M43" s="24">
        <v>8645842.1899999995</v>
      </c>
      <c r="N43" s="24">
        <v>10882310.539999999</v>
      </c>
      <c r="O43" s="24">
        <v>12888686.34</v>
      </c>
      <c r="P43" s="24">
        <v>12322000</v>
      </c>
      <c r="Q43" s="24">
        <v>12460000</v>
      </c>
      <c r="R43" s="24">
        <v>12840000</v>
      </c>
    </row>
    <row r="44" spans="1:18" s="22" customFormat="1" ht="153.75" customHeight="1" x14ac:dyDescent="0.25">
      <c r="A44" s="10" t="s">
        <v>81</v>
      </c>
      <c r="B44" s="11" t="s">
        <v>82</v>
      </c>
      <c r="C44" s="11" t="s">
        <v>9</v>
      </c>
      <c r="D44" s="11" t="s">
        <v>78</v>
      </c>
      <c r="E44" s="11" t="s">
        <v>43</v>
      </c>
      <c r="F44" s="11" t="s">
        <v>83</v>
      </c>
      <c r="G44" s="11" t="s">
        <v>55</v>
      </c>
      <c r="H44" s="11" t="s">
        <v>11</v>
      </c>
      <c r="I44" s="25" t="s">
        <v>79</v>
      </c>
      <c r="J44" s="26">
        <v>4727268.1900000004</v>
      </c>
      <c r="K44" s="26">
        <v>4870001.97</v>
      </c>
      <c r="L44" s="26">
        <v>5488738.6600000001</v>
      </c>
      <c r="M44" s="26">
        <v>3524954.1</v>
      </c>
      <c r="N44" s="26">
        <v>6114833.54</v>
      </c>
      <c r="O44" s="26">
        <v>5168842.7300000004</v>
      </c>
      <c r="P44" s="26">
        <v>4380000</v>
      </c>
      <c r="Q44" s="26">
        <v>4500000</v>
      </c>
      <c r="R44" s="26">
        <v>4850000</v>
      </c>
    </row>
    <row r="45" spans="1:18" s="22" customFormat="1" ht="138.75" customHeight="1" x14ac:dyDescent="0.25">
      <c r="A45" s="8" t="s">
        <v>84</v>
      </c>
      <c r="B45" s="12" t="s">
        <v>82</v>
      </c>
      <c r="C45" s="12" t="s">
        <v>9</v>
      </c>
      <c r="D45" s="12" t="s">
        <v>78</v>
      </c>
      <c r="E45" s="12" t="s">
        <v>43</v>
      </c>
      <c r="F45" s="12" t="s">
        <v>85</v>
      </c>
      <c r="G45" s="12" t="s">
        <v>55</v>
      </c>
      <c r="H45" s="12" t="s">
        <v>11</v>
      </c>
      <c r="I45" s="23" t="s">
        <v>79</v>
      </c>
      <c r="J45" s="24">
        <v>18249245.149999999</v>
      </c>
      <c r="K45" s="24">
        <v>1698337.16</v>
      </c>
      <c r="L45" s="24">
        <v>1247000.21</v>
      </c>
      <c r="M45" s="24">
        <v>1453147.42</v>
      </c>
      <c r="N45" s="24">
        <v>2352477</v>
      </c>
      <c r="O45" s="24">
        <v>4512052.04</v>
      </c>
      <c r="P45" s="24">
        <v>860000</v>
      </c>
      <c r="Q45" s="24">
        <v>860000</v>
      </c>
      <c r="R45" s="24">
        <v>860000</v>
      </c>
    </row>
    <row r="46" spans="1:18" s="22" customFormat="1" ht="117.75" customHeight="1" x14ac:dyDescent="0.25">
      <c r="A46" s="8" t="s">
        <v>86</v>
      </c>
      <c r="B46" s="12" t="s">
        <v>82</v>
      </c>
      <c r="C46" s="12" t="s">
        <v>9</v>
      </c>
      <c r="D46" s="12" t="s">
        <v>78</v>
      </c>
      <c r="E46" s="12" t="s">
        <v>43</v>
      </c>
      <c r="F46" s="12" t="s">
        <v>87</v>
      </c>
      <c r="G46" s="12" t="s">
        <v>55</v>
      </c>
      <c r="H46" s="12" t="s">
        <v>11</v>
      </c>
      <c r="I46" s="23" t="s">
        <v>79</v>
      </c>
      <c r="J46" s="24">
        <v>0</v>
      </c>
      <c r="K46" s="24">
        <v>0</v>
      </c>
      <c r="L46" s="24">
        <v>0</v>
      </c>
      <c r="M46" s="24">
        <v>344669.32</v>
      </c>
      <c r="N46" s="24">
        <v>345000</v>
      </c>
      <c r="O46" s="24">
        <v>326804</v>
      </c>
      <c r="P46" s="24">
        <v>300000</v>
      </c>
      <c r="Q46" s="24">
        <v>300000</v>
      </c>
      <c r="R46" s="24">
        <v>300000</v>
      </c>
    </row>
    <row r="47" spans="1:18" s="22" customFormat="1" ht="78.75" customHeight="1" x14ac:dyDescent="0.25">
      <c r="A47" s="8" t="s">
        <v>88</v>
      </c>
      <c r="B47" s="12" t="s">
        <v>82</v>
      </c>
      <c r="C47" s="12" t="s">
        <v>9</v>
      </c>
      <c r="D47" s="12" t="s">
        <v>78</v>
      </c>
      <c r="E47" s="12" t="s">
        <v>43</v>
      </c>
      <c r="F47" s="12" t="s">
        <v>89</v>
      </c>
      <c r="G47" s="12" t="s">
        <v>55</v>
      </c>
      <c r="H47" s="12" t="s">
        <v>11</v>
      </c>
      <c r="I47" s="23" t="s">
        <v>79</v>
      </c>
      <c r="J47" s="24">
        <v>3444492.98</v>
      </c>
      <c r="K47" s="24">
        <v>4590808.78</v>
      </c>
      <c r="L47" s="24">
        <v>5111600.5999999996</v>
      </c>
      <c r="M47" s="24">
        <v>3323071.35</v>
      </c>
      <c r="N47" s="24">
        <v>2070000</v>
      </c>
      <c r="O47" s="24">
        <v>2880987.57</v>
      </c>
      <c r="P47" s="24">
        <v>6782000</v>
      </c>
      <c r="Q47" s="24">
        <v>6800000</v>
      </c>
      <c r="R47" s="24">
        <v>6830000</v>
      </c>
    </row>
    <row r="48" spans="1:18" s="22" customFormat="1" ht="82.5" hidden="1" customHeight="1" x14ac:dyDescent="0.25">
      <c r="A48" s="13" t="s">
        <v>90</v>
      </c>
      <c r="B48" s="11" t="s">
        <v>82</v>
      </c>
      <c r="C48" s="14" t="s">
        <v>9</v>
      </c>
      <c r="D48" s="14" t="s">
        <v>78</v>
      </c>
      <c r="E48" s="14" t="s">
        <v>91</v>
      </c>
      <c r="F48" s="14" t="s">
        <v>8</v>
      </c>
      <c r="G48" s="14" t="s">
        <v>55</v>
      </c>
      <c r="H48" s="14" t="s">
        <v>11</v>
      </c>
      <c r="I48" s="27" t="s">
        <v>79</v>
      </c>
      <c r="J48" s="28">
        <v>5346870</v>
      </c>
      <c r="K48" s="28">
        <v>5740183</v>
      </c>
      <c r="L48" s="28">
        <v>4693388</v>
      </c>
      <c r="M48" s="28">
        <v>4095314</v>
      </c>
      <c r="N48" s="28">
        <v>8000000</v>
      </c>
      <c r="O48" s="28">
        <v>8144717.3200000003</v>
      </c>
      <c r="P48" s="28">
        <v>10000000</v>
      </c>
      <c r="Q48" s="28">
        <v>10000000</v>
      </c>
      <c r="R48" s="28">
        <v>10000000</v>
      </c>
    </row>
    <row r="49" spans="1:18" s="22" customFormat="1" ht="103.5" customHeight="1" x14ac:dyDescent="0.25">
      <c r="A49" s="8" t="s">
        <v>92</v>
      </c>
      <c r="B49" s="12" t="s">
        <v>82</v>
      </c>
      <c r="C49" s="12" t="s">
        <v>9</v>
      </c>
      <c r="D49" s="12" t="s">
        <v>78</v>
      </c>
      <c r="E49" s="12" t="s">
        <v>91</v>
      </c>
      <c r="F49" s="12" t="s">
        <v>93</v>
      </c>
      <c r="G49" s="12" t="s">
        <v>55</v>
      </c>
      <c r="H49" s="12" t="s">
        <v>19</v>
      </c>
      <c r="I49" s="23" t="s">
        <v>79</v>
      </c>
      <c r="J49" s="24">
        <v>5346870</v>
      </c>
      <c r="K49" s="24">
        <v>5740183</v>
      </c>
      <c r="L49" s="24">
        <v>4693388</v>
      </c>
      <c r="M49" s="24">
        <v>4095314</v>
      </c>
      <c r="N49" s="24">
        <v>8000000</v>
      </c>
      <c r="O49" s="24">
        <v>8144717.3200000003</v>
      </c>
      <c r="P49" s="24">
        <v>10000000</v>
      </c>
      <c r="Q49" s="24">
        <v>10000000</v>
      </c>
      <c r="R49" s="24">
        <v>10000000</v>
      </c>
    </row>
    <row r="50" spans="1:18" s="22" customFormat="1" ht="82.5" hidden="1" customHeight="1" x14ac:dyDescent="0.25">
      <c r="A50" s="8" t="s">
        <v>94</v>
      </c>
      <c r="B50" s="12" t="s">
        <v>82</v>
      </c>
      <c r="C50" s="12" t="s">
        <v>9</v>
      </c>
      <c r="D50" s="12" t="s">
        <v>78</v>
      </c>
      <c r="E50" s="12" t="s">
        <v>69</v>
      </c>
      <c r="F50" s="12" t="s">
        <v>8</v>
      </c>
      <c r="G50" s="12" t="s">
        <v>55</v>
      </c>
      <c r="H50" s="12" t="s">
        <v>11</v>
      </c>
      <c r="I50" s="23" t="s">
        <v>79</v>
      </c>
      <c r="J50" s="24">
        <v>1071945.6000000001</v>
      </c>
      <c r="K50" s="24">
        <v>1212047.06</v>
      </c>
      <c r="L50" s="24">
        <v>2257196.8199999998</v>
      </c>
      <c r="M50" s="24">
        <v>2786212.47</v>
      </c>
      <c r="N50" s="24">
        <v>2400000</v>
      </c>
      <c r="O50" s="24">
        <v>2274374</v>
      </c>
      <c r="P50" s="24">
        <v>5043728</v>
      </c>
      <c r="Q50" s="24">
        <v>4791542</v>
      </c>
      <c r="R50" s="24">
        <v>4551965</v>
      </c>
    </row>
    <row r="51" spans="1:18" s="22" customFormat="1" ht="136.5" customHeight="1" x14ac:dyDescent="0.25">
      <c r="A51" s="13" t="s">
        <v>95</v>
      </c>
      <c r="B51" s="11" t="s">
        <v>82</v>
      </c>
      <c r="C51" s="14" t="s">
        <v>9</v>
      </c>
      <c r="D51" s="14" t="s">
        <v>78</v>
      </c>
      <c r="E51" s="14" t="s">
        <v>69</v>
      </c>
      <c r="F51" s="14" t="s">
        <v>96</v>
      </c>
      <c r="G51" s="14" t="s">
        <v>55</v>
      </c>
      <c r="H51" s="14" t="s">
        <v>11</v>
      </c>
      <c r="I51" s="27" t="s">
        <v>79</v>
      </c>
      <c r="J51" s="28">
        <v>1071945.6000000001</v>
      </c>
      <c r="K51" s="28">
        <v>1212047.06</v>
      </c>
      <c r="L51" s="28">
        <v>2257196.8199999998</v>
      </c>
      <c r="M51" s="28">
        <v>2786212.47</v>
      </c>
      <c r="N51" s="28">
        <v>2400000</v>
      </c>
      <c r="O51" s="28">
        <v>2274374</v>
      </c>
      <c r="P51" s="28">
        <v>5043728</v>
      </c>
      <c r="Q51" s="28">
        <v>4791542</v>
      </c>
      <c r="R51" s="28">
        <v>4551965</v>
      </c>
    </row>
    <row r="52" spans="1:18" s="22" customFormat="1" ht="60.75" customHeight="1" x14ac:dyDescent="0.25">
      <c r="A52" s="8" t="s">
        <v>97</v>
      </c>
      <c r="B52" s="11" t="s">
        <v>82</v>
      </c>
      <c r="C52" s="12" t="s">
        <v>9</v>
      </c>
      <c r="D52" s="12" t="s">
        <v>55</v>
      </c>
      <c r="E52" s="12" t="s">
        <v>10</v>
      </c>
      <c r="F52" s="12" t="s">
        <v>8</v>
      </c>
      <c r="G52" s="12" t="s">
        <v>10</v>
      </c>
      <c r="H52" s="12" t="s">
        <v>11</v>
      </c>
      <c r="I52" s="23" t="s">
        <v>98</v>
      </c>
      <c r="J52" s="24">
        <v>2314532.7400000002</v>
      </c>
      <c r="K52" s="24">
        <v>1604317.44</v>
      </c>
      <c r="L52" s="24">
        <v>1561557.88</v>
      </c>
      <c r="M52" s="24">
        <v>897686.19000000006</v>
      </c>
      <c r="N52" s="24">
        <v>1246000</v>
      </c>
      <c r="O52" s="24">
        <v>1233041.44</v>
      </c>
      <c r="P52" s="24">
        <f>P53+P54+P55+P56</f>
        <v>1186000</v>
      </c>
      <c r="Q52" s="24">
        <f t="shared" ref="Q52:R52" si="3">Q53+Q54+Q55+Q56</f>
        <v>1186000</v>
      </c>
      <c r="R52" s="24">
        <f t="shared" si="3"/>
        <v>1186000</v>
      </c>
    </row>
    <row r="53" spans="1:18" s="22" customFormat="1" ht="81" customHeight="1" x14ac:dyDescent="0.25">
      <c r="A53" s="8" t="s">
        <v>99</v>
      </c>
      <c r="B53" s="11" t="s">
        <v>82</v>
      </c>
      <c r="C53" s="12" t="s">
        <v>9</v>
      </c>
      <c r="D53" s="12" t="s">
        <v>55</v>
      </c>
      <c r="E53" s="12" t="s">
        <v>13</v>
      </c>
      <c r="F53" s="12" t="s">
        <v>100</v>
      </c>
      <c r="G53" s="12" t="s">
        <v>55</v>
      </c>
      <c r="H53" s="12" t="s">
        <v>11</v>
      </c>
      <c r="I53" s="23" t="s">
        <v>98</v>
      </c>
      <c r="J53" s="24">
        <v>0</v>
      </c>
      <c r="K53" s="24">
        <v>0</v>
      </c>
      <c r="L53" s="24">
        <v>0</v>
      </c>
      <c r="M53" s="24">
        <v>0</v>
      </c>
      <c r="N53" s="24">
        <v>796000</v>
      </c>
      <c r="O53" s="24">
        <v>793103</v>
      </c>
      <c r="P53" s="24">
        <v>796000</v>
      </c>
      <c r="Q53" s="24">
        <v>796000</v>
      </c>
      <c r="R53" s="24">
        <v>796000</v>
      </c>
    </row>
    <row r="54" spans="1:18" s="22" customFormat="1" ht="62.25" customHeight="1" x14ac:dyDescent="0.25">
      <c r="A54" s="8" t="s">
        <v>101</v>
      </c>
      <c r="B54" s="11" t="s">
        <v>82</v>
      </c>
      <c r="C54" s="12" t="s">
        <v>9</v>
      </c>
      <c r="D54" s="12" t="s">
        <v>55</v>
      </c>
      <c r="E54" s="12" t="s">
        <v>13</v>
      </c>
      <c r="F54" s="12" t="s">
        <v>102</v>
      </c>
      <c r="G54" s="12" t="s">
        <v>55</v>
      </c>
      <c r="H54" s="12" t="s">
        <v>11</v>
      </c>
      <c r="I54" s="23" t="s">
        <v>98</v>
      </c>
      <c r="J54" s="24">
        <v>1374291.5</v>
      </c>
      <c r="K54" s="24">
        <v>1532448</v>
      </c>
      <c r="L54" s="24">
        <v>1446405.73</v>
      </c>
      <c r="M54" s="24">
        <v>554114.9</v>
      </c>
      <c r="N54" s="24">
        <v>270000</v>
      </c>
      <c r="O54" s="24">
        <v>250570</v>
      </c>
      <c r="P54" s="24">
        <v>250000</v>
      </c>
      <c r="Q54" s="24">
        <v>250000</v>
      </c>
      <c r="R54" s="24">
        <v>250000</v>
      </c>
    </row>
    <row r="55" spans="1:18" s="22" customFormat="1" ht="78.75" customHeight="1" x14ac:dyDescent="0.25">
      <c r="A55" s="8" t="s">
        <v>103</v>
      </c>
      <c r="B55" s="11" t="s">
        <v>82</v>
      </c>
      <c r="C55" s="12" t="s">
        <v>9</v>
      </c>
      <c r="D55" s="12" t="s">
        <v>55</v>
      </c>
      <c r="E55" s="12" t="s">
        <v>16</v>
      </c>
      <c r="F55" s="12" t="s">
        <v>104</v>
      </c>
      <c r="G55" s="12" t="s">
        <v>55</v>
      </c>
      <c r="H55" s="12" t="s">
        <v>11</v>
      </c>
      <c r="I55" s="23" t="s">
        <v>98</v>
      </c>
      <c r="J55" s="24">
        <v>0</v>
      </c>
      <c r="K55" s="24">
        <v>0</v>
      </c>
      <c r="L55" s="24">
        <v>0</v>
      </c>
      <c r="M55" s="24">
        <v>276731.40999999997</v>
      </c>
      <c r="N55" s="24">
        <v>100000</v>
      </c>
      <c r="O55" s="24">
        <v>117453.75999999999</v>
      </c>
      <c r="P55" s="24">
        <v>60000</v>
      </c>
      <c r="Q55" s="24">
        <v>60000</v>
      </c>
      <c r="R55" s="24">
        <v>60000</v>
      </c>
    </row>
    <row r="56" spans="1:18" s="22" customFormat="1" ht="41.25" customHeight="1" x14ac:dyDescent="0.25">
      <c r="A56" s="8" t="s">
        <v>105</v>
      </c>
      <c r="B56" s="11" t="s">
        <v>82</v>
      </c>
      <c r="C56" s="12" t="s">
        <v>9</v>
      </c>
      <c r="D56" s="12" t="s">
        <v>55</v>
      </c>
      <c r="E56" s="12" t="s">
        <v>16</v>
      </c>
      <c r="F56" s="12" t="s">
        <v>102</v>
      </c>
      <c r="G56" s="12" t="s">
        <v>55</v>
      </c>
      <c r="H56" s="12" t="s">
        <v>11</v>
      </c>
      <c r="I56" s="23" t="s">
        <v>98</v>
      </c>
      <c r="J56" s="24">
        <v>940241.24</v>
      </c>
      <c r="K56" s="24">
        <v>71869.440000000002</v>
      </c>
      <c r="L56" s="24">
        <v>115152.15</v>
      </c>
      <c r="M56" s="24">
        <v>66839.88</v>
      </c>
      <c r="N56" s="24">
        <v>80000</v>
      </c>
      <c r="O56" s="24">
        <v>71914.679999999993</v>
      </c>
      <c r="P56" s="24">
        <v>80000</v>
      </c>
      <c r="Q56" s="24">
        <v>80000</v>
      </c>
      <c r="R56" s="24">
        <v>80000</v>
      </c>
    </row>
    <row r="57" spans="1:18" s="22" customFormat="1" ht="63" customHeight="1" x14ac:dyDescent="0.25">
      <c r="A57" s="8" t="s">
        <v>106</v>
      </c>
      <c r="B57" s="9" t="s">
        <v>8</v>
      </c>
      <c r="C57" s="12" t="s">
        <v>9</v>
      </c>
      <c r="D57" s="12" t="s">
        <v>107</v>
      </c>
      <c r="E57" s="12" t="s">
        <v>10</v>
      </c>
      <c r="F57" s="12" t="s">
        <v>8</v>
      </c>
      <c r="G57" s="12" t="s">
        <v>10</v>
      </c>
      <c r="H57" s="12" t="s">
        <v>11</v>
      </c>
      <c r="I57" s="23" t="s">
        <v>8</v>
      </c>
      <c r="J57" s="24">
        <v>6747009.2799999993</v>
      </c>
      <c r="K57" s="24">
        <v>40989531</v>
      </c>
      <c r="L57" s="24">
        <v>9172488.9299999997</v>
      </c>
      <c r="M57" s="24">
        <v>3783396.47</v>
      </c>
      <c r="N57" s="24">
        <v>54984000</v>
      </c>
      <c r="O57" s="24">
        <v>11030117.620000001</v>
      </c>
      <c r="P57" s="24">
        <f>P59+P61+P63+P62</f>
        <v>63298334</v>
      </c>
      <c r="Q57" s="24">
        <f>Q59+Q61+Q63+Q62</f>
        <v>26670000</v>
      </c>
      <c r="R57" s="24">
        <f>R59+R61+R63+R62</f>
        <v>20150000</v>
      </c>
    </row>
    <row r="58" spans="1:18" s="22" customFormat="1" ht="59.25" hidden="1" customHeight="1" x14ac:dyDescent="0.25">
      <c r="A58" s="8" t="s">
        <v>108</v>
      </c>
      <c r="B58" s="9" t="s">
        <v>82</v>
      </c>
      <c r="C58" s="12" t="s">
        <v>9</v>
      </c>
      <c r="D58" s="12" t="s">
        <v>107</v>
      </c>
      <c r="E58" s="12" t="s">
        <v>13</v>
      </c>
      <c r="F58" s="12" t="s">
        <v>29</v>
      </c>
      <c r="G58" s="12" t="s">
        <v>55</v>
      </c>
      <c r="H58" s="12" t="s">
        <v>11</v>
      </c>
      <c r="I58" s="23" t="s">
        <v>109</v>
      </c>
      <c r="J58" s="24"/>
      <c r="K58" s="24"/>
      <c r="L58" s="24"/>
      <c r="M58" s="24"/>
      <c r="N58" s="24">
        <v>234000</v>
      </c>
      <c r="O58" s="24">
        <v>234000</v>
      </c>
      <c r="P58" s="24"/>
      <c r="Q58" s="24"/>
      <c r="R58" s="24"/>
    </row>
    <row r="59" spans="1:18" s="22" customFormat="1" ht="173.25" customHeight="1" x14ac:dyDescent="0.25">
      <c r="A59" s="8" t="s">
        <v>110</v>
      </c>
      <c r="B59" s="9" t="s">
        <v>82</v>
      </c>
      <c r="C59" s="12" t="s">
        <v>9</v>
      </c>
      <c r="D59" s="12" t="s">
        <v>107</v>
      </c>
      <c r="E59" s="12" t="s">
        <v>16</v>
      </c>
      <c r="F59" s="12" t="s">
        <v>73</v>
      </c>
      <c r="G59" s="12" t="s">
        <v>55</v>
      </c>
      <c r="H59" s="12" t="s">
        <v>11</v>
      </c>
      <c r="I59" s="23" t="s">
        <v>109</v>
      </c>
      <c r="J59" s="24">
        <v>0</v>
      </c>
      <c r="K59" s="24">
        <v>0</v>
      </c>
      <c r="L59" s="24">
        <v>1954920</v>
      </c>
      <c r="M59" s="24">
        <v>250121</v>
      </c>
      <c r="N59" s="24">
        <v>38270000</v>
      </c>
      <c r="O59" s="24">
        <v>6691573.7800000003</v>
      </c>
      <c r="P59" s="24">
        <v>25923543</v>
      </c>
      <c r="Q59" s="24">
        <v>19920000</v>
      </c>
      <c r="R59" s="24">
        <v>14100000</v>
      </c>
    </row>
    <row r="60" spans="1:18" s="22" customFormat="1" ht="155.25" hidden="1" customHeight="1" x14ac:dyDescent="0.25">
      <c r="A60" s="8" t="s">
        <v>111</v>
      </c>
      <c r="B60" s="9" t="s">
        <v>8</v>
      </c>
      <c r="C60" s="12" t="s">
        <v>9</v>
      </c>
      <c r="D60" s="12" t="s">
        <v>107</v>
      </c>
      <c r="E60" s="12" t="s">
        <v>53</v>
      </c>
      <c r="F60" s="12" t="s">
        <v>8</v>
      </c>
      <c r="G60" s="12" t="s">
        <v>55</v>
      </c>
      <c r="H60" s="12" t="s">
        <v>11</v>
      </c>
      <c r="I60" s="23" t="s">
        <v>112</v>
      </c>
      <c r="J60" s="24">
        <v>6747009.2799999993</v>
      </c>
      <c r="K60" s="24">
        <v>40989531</v>
      </c>
      <c r="L60" s="24">
        <v>7217568.9299999997</v>
      </c>
      <c r="M60" s="24">
        <v>3533275.47</v>
      </c>
      <c r="N60" s="24">
        <v>16480000</v>
      </c>
      <c r="O60" s="24">
        <v>4104543.84</v>
      </c>
      <c r="P60" s="24">
        <v>29036000</v>
      </c>
      <c r="Q60" s="24">
        <v>6750000</v>
      </c>
      <c r="R60" s="24">
        <v>6050000</v>
      </c>
    </row>
    <row r="61" spans="1:18" s="22" customFormat="1" ht="96" customHeight="1" x14ac:dyDescent="0.25">
      <c r="A61" s="8" t="s">
        <v>113</v>
      </c>
      <c r="B61" s="9" t="s">
        <v>82</v>
      </c>
      <c r="C61" s="12" t="s">
        <v>9</v>
      </c>
      <c r="D61" s="12" t="s">
        <v>107</v>
      </c>
      <c r="E61" s="12" t="s">
        <v>53</v>
      </c>
      <c r="F61" s="12" t="s">
        <v>83</v>
      </c>
      <c r="G61" s="12" t="s">
        <v>55</v>
      </c>
      <c r="H61" s="12" t="s">
        <v>11</v>
      </c>
      <c r="I61" s="23" t="s">
        <v>112</v>
      </c>
      <c r="J61" s="24">
        <v>2119589.2799999998</v>
      </c>
      <c r="K61" s="24">
        <v>10067171</v>
      </c>
      <c r="L61" s="24">
        <v>7217568.9299999997</v>
      </c>
      <c r="M61" s="24">
        <v>3533275.47</v>
      </c>
      <c r="N61" s="24">
        <v>3500000</v>
      </c>
      <c r="O61" s="24">
        <v>3985152.26</v>
      </c>
      <c r="P61" s="24">
        <v>2500000</v>
      </c>
      <c r="Q61" s="24">
        <v>1700000</v>
      </c>
      <c r="R61" s="24">
        <v>1000000</v>
      </c>
    </row>
    <row r="62" spans="1:18" s="22" customFormat="1" ht="96" customHeight="1" x14ac:dyDescent="0.25">
      <c r="A62" s="8" t="s">
        <v>116</v>
      </c>
      <c r="B62" s="9" t="s">
        <v>82</v>
      </c>
      <c r="C62" s="12" t="s">
        <v>9</v>
      </c>
      <c r="D62" s="12" t="s">
        <v>107</v>
      </c>
      <c r="E62" s="12" t="s">
        <v>53</v>
      </c>
      <c r="F62" s="12" t="s">
        <v>117</v>
      </c>
      <c r="G62" s="12" t="s">
        <v>55</v>
      </c>
      <c r="H62" s="12" t="s">
        <v>11</v>
      </c>
      <c r="I62" s="23" t="s">
        <v>112</v>
      </c>
      <c r="J62" s="24">
        <v>4627420</v>
      </c>
      <c r="K62" s="24">
        <v>30922360</v>
      </c>
      <c r="L62" s="24">
        <v>0</v>
      </c>
      <c r="M62" s="24">
        <v>0</v>
      </c>
      <c r="N62" s="24">
        <v>12800000</v>
      </c>
      <c r="O62" s="24">
        <v>0</v>
      </c>
      <c r="P62" s="24">
        <v>34824791</v>
      </c>
      <c r="Q62" s="24">
        <v>5000000</v>
      </c>
      <c r="R62" s="24">
        <v>5000000</v>
      </c>
    </row>
    <row r="63" spans="1:18" s="22" customFormat="1" ht="171.75" customHeight="1" x14ac:dyDescent="0.25">
      <c r="A63" s="8" t="s">
        <v>114</v>
      </c>
      <c r="B63" s="9" t="s">
        <v>82</v>
      </c>
      <c r="C63" s="12" t="s">
        <v>9</v>
      </c>
      <c r="D63" s="12" t="s">
        <v>107</v>
      </c>
      <c r="E63" s="12" t="s">
        <v>53</v>
      </c>
      <c r="F63" s="12" t="s">
        <v>115</v>
      </c>
      <c r="G63" s="12" t="s">
        <v>55</v>
      </c>
      <c r="H63" s="12" t="s">
        <v>11</v>
      </c>
      <c r="I63" s="23" t="s">
        <v>112</v>
      </c>
      <c r="J63" s="24"/>
      <c r="K63" s="24"/>
      <c r="L63" s="24"/>
      <c r="M63" s="24"/>
      <c r="N63" s="24">
        <v>180000</v>
      </c>
      <c r="O63" s="24">
        <v>119391.58</v>
      </c>
      <c r="P63" s="24">
        <v>50000</v>
      </c>
      <c r="Q63" s="24">
        <v>50000</v>
      </c>
      <c r="R63" s="24">
        <v>50000</v>
      </c>
    </row>
    <row r="64" spans="1:18" s="22" customFormat="1" ht="41.25" customHeight="1" x14ac:dyDescent="0.25">
      <c r="A64" s="8" t="s">
        <v>118</v>
      </c>
      <c r="B64" s="9" t="s">
        <v>8</v>
      </c>
      <c r="C64" s="12" t="s">
        <v>9</v>
      </c>
      <c r="D64" s="12" t="s">
        <v>119</v>
      </c>
      <c r="E64" s="12" t="s">
        <v>10</v>
      </c>
      <c r="F64" s="12" t="s">
        <v>8</v>
      </c>
      <c r="G64" s="12" t="s">
        <v>10</v>
      </c>
      <c r="H64" s="12" t="s">
        <v>11</v>
      </c>
      <c r="I64" s="23" t="s">
        <v>8</v>
      </c>
      <c r="J64" s="24">
        <v>455882.25</v>
      </c>
      <c r="K64" s="24">
        <v>1019489.99</v>
      </c>
      <c r="L64" s="24">
        <v>469017.23</v>
      </c>
      <c r="M64" s="24">
        <v>1182996.83</v>
      </c>
      <c r="N64" s="24">
        <v>1030363.41</v>
      </c>
      <c r="O64" s="24">
        <v>987774.81</v>
      </c>
      <c r="P64" s="24">
        <v>150000</v>
      </c>
      <c r="Q64" s="24">
        <v>150000</v>
      </c>
      <c r="R64" s="24">
        <v>150000</v>
      </c>
    </row>
    <row r="65" spans="1:18" s="22" customFormat="1" ht="139.5" hidden="1" customHeight="1" x14ac:dyDescent="0.25">
      <c r="A65" s="8" t="s">
        <v>120</v>
      </c>
      <c r="B65" s="9" t="s">
        <v>82</v>
      </c>
      <c r="C65" s="12" t="s">
        <v>9</v>
      </c>
      <c r="D65" s="12" t="s">
        <v>119</v>
      </c>
      <c r="E65" s="12" t="s">
        <v>121</v>
      </c>
      <c r="F65" s="12" t="s">
        <v>122</v>
      </c>
      <c r="G65" s="12" t="s">
        <v>55</v>
      </c>
      <c r="H65" s="12" t="s">
        <v>11</v>
      </c>
      <c r="I65" s="23" t="s">
        <v>123</v>
      </c>
      <c r="J65" s="24"/>
      <c r="K65" s="24"/>
      <c r="L65" s="24"/>
      <c r="M65" s="24">
        <v>72282.820000000007</v>
      </c>
      <c r="N65" s="24"/>
      <c r="O65" s="24">
        <v>0</v>
      </c>
      <c r="P65" s="24">
        <v>0</v>
      </c>
      <c r="Q65" s="24">
        <v>0</v>
      </c>
      <c r="R65" s="24">
        <v>0</v>
      </c>
    </row>
    <row r="66" spans="1:18" s="22" customFormat="1" ht="139.5" hidden="1" customHeight="1" x14ac:dyDescent="0.25">
      <c r="A66" s="8" t="s">
        <v>124</v>
      </c>
      <c r="B66" s="9" t="s">
        <v>82</v>
      </c>
      <c r="C66" s="12" t="s">
        <v>9</v>
      </c>
      <c r="D66" s="12" t="s">
        <v>119</v>
      </c>
      <c r="E66" s="12" t="s">
        <v>125</v>
      </c>
      <c r="F66" s="12" t="s">
        <v>29</v>
      </c>
      <c r="G66" s="12" t="s">
        <v>55</v>
      </c>
      <c r="H66" s="12" t="s">
        <v>11</v>
      </c>
      <c r="I66" s="23" t="s">
        <v>123</v>
      </c>
      <c r="J66" s="24"/>
      <c r="K66" s="24"/>
      <c r="L66" s="24"/>
      <c r="M66" s="24"/>
      <c r="N66" s="24">
        <v>920363.41</v>
      </c>
      <c r="O66" s="24">
        <v>928774.81</v>
      </c>
      <c r="P66" s="24">
        <v>0</v>
      </c>
      <c r="Q66" s="24">
        <v>0</v>
      </c>
      <c r="R66" s="24">
        <v>0</v>
      </c>
    </row>
    <row r="67" spans="1:18" s="22" customFormat="1" ht="103.5" customHeight="1" x14ac:dyDescent="0.25">
      <c r="A67" s="8" t="s">
        <v>126</v>
      </c>
      <c r="B67" s="9" t="s">
        <v>127</v>
      </c>
      <c r="C67" s="12" t="s">
        <v>9</v>
      </c>
      <c r="D67" s="12" t="s">
        <v>119</v>
      </c>
      <c r="E67" s="12" t="s">
        <v>128</v>
      </c>
      <c r="F67" s="12" t="s">
        <v>27</v>
      </c>
      <c r="G67" s="12" t="s">
        <v>16</v>
      </c>
      <c r="H67" s="12" t="s">
        <v>11</v>
      </c>
      <c r="I67" s="23" t="s">
        <v>123</v>
      </c>
      <c r="J67" s="24">
        <v>149000</v>
      </c>
      <c r="K67" s="24">
        <v>300000</v>
      </c>
      <c r="L67" s="24">
        <v>93000</v>
      </c>
      <c r="M67" s="24">
        <v>175000</v>
      </c>
      <c r="N67" s="24">
        <v>100000</v>
      </c>
      <c r="O67" s="24">
        <v>50000</v>
      </c>
      <c r="P67" s="24">
        <v>100000</v>
      </c>
      <c r="Q67" s="24">
        <v>100000</v>
      </c>
      <c r="R67" s="24">
        <v>100000</v>
      </c>
    </row>
    <row r="68" spans="1:18" s="22" customFormat="1" ht="81.75" customHeight="1" x14ac:dyDescent="0.25">
      <c r="A68" s="8" t="s">
        <v>129</v>
      </c>
      <c r="B68" s="9" t="s">
        <v>82</v>
      </c>
      <c r="C68" s="12" t="s">
        <v>9</v>
      </c>
      <c r="D68" s="12" t="s">
        <v>119</v>
      </c>
      <c r="E68" s="12" t="s">
        <v>130</v>
      </c>
      <c r="F68" s="12" t="s">
        <v>29</v>
      </c>
      <c r="G68" s="12" t="s">
        <v>55</v>
      </c>
      <c r="H68" s="12" t="s">
        <v>11</v>
      </c>
      <c r="I68" s="23" t="s">
        <v>123</v>
      </c>
      <c r="J68" s="24">
        <v>306882.25</v>
      </c>
      <c r="K68" s="24">
        <v>719489.99</v>
      </c>
      <c r="L68" s="24">
        <v>376017.23</v>
      </c>
      <c r="M68" s="24">
        <v>935714.01</v>
      </c>
      <c r="N68" s="24">
        <v>10000</v>
      </c>
      <c r="O68" s="24">
        <v>9000</v>
      </c>
      <c r="P68" s="24">
        <v>50000</v>
      </c>
      <c r="Q68" s="24">
        <v>50000</v>
      </c>
      <c r="R68" s="24">
        <v>50000</v>
      </c>
    </row>
    <row r="69" spans="1:18" s="22" customFormat="1" ht="20.25" customHeight="1" x14ac:dyDescent="0.25">
      <c r="A69" s="8" t="s">
        <v>131</v>
      </c>
      <c r="B69" s="9" t="s">
        <v>82</v>
      </c>
      <c r="C69" s="12" t="s">
        <v>9</v>
      </c>
      <c r="D69" s="12" t="s">
        <v>132</v>
      </c>
      <c r="E69" s="12" t="s">
        <v>10</v>
      </c>
      <c r="F69" s="12" t="s">
        <v>8</v>
      </c>
      <c r="G69" s="12" t="s">
        <v>10</v>
      </c>
      <c r="H69" s="12" t="s">
        <v>11</v>
      </c>
      <c r="I69" s="23" t="s">
        <v>133</v>
      </c>
      <c r="J69" s="24">
        <v>1932480</v>
      </c>
      <c r="K69" s="24">
        <v>407261.91</v>
      </c>
      <c r="L69" s="24">
        <v>320000</v>
      </c>
      <c r="M69" s="24">
        <v>35560.69</v>
      </c>
      <c r="N69" s="24">
        <v>25000</v>
      </c>
      <c r="O69" s="24">
        <v>24913.74</v>
      </c>
      <c r="P69" s="24">
        <v>10000</v>
      </c>
      <c r="Q69" s="24">
        <v>10000</v>
      </c>
      <c r="R69" s="24">
        <v>10000</v>
      </c>
    </row>
    <row r="70" spans="1:18" s="22" customFormat="1" ht="21" hidden="1" customHeight="1" x14ac:dyDescent="0.25">
      <c r="A70" s="8" t="s">
        <v>134</v>
      </c>
      <c r="B70" s="9" t="s">
        <v>82</v>
      </c>
      <c r="C70" s="12" t="s">
        <v>9</v>
      </c>
      <c r="D70" s="12" t="s">
        <v>132</v>
      </c>
      <c r="E70" s="12" t="s">
        <v>13</v>
      </c>
      <c r="F70" s="12" t="s">
        <v>8</v>
      </c>
      <c r="G70" s="12" t="s">
        <v>71</v>
      </c>
      <c r="H70" s="12" t="s">
        <v>11</v>
      </c>
      <c r="I70" s="23" t="s">
        <v>133</v>
      </c>
      <c r="J70" s="24">
        <v>0</v>
      </c>
      <c r="K70" s="24">
        <v>0</v>
      </c>
      <c r="L70" s="24">
        <v>0</v>
      </c>
      <c r="M70" s="24">
        <v>-264439.32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</row>
    <row r="71" spans="1:18" s="22" customFormat="1" ht="38.25" hidden="1" customHeight="1" x14ac:dyDescent="0.25">
      <c r="A71" s="8" t="s">
        <v>135</v>
      </c>
      <c r="B71" s="9" t="s">
        <v>82</v>
      </c>
      <c r="C71" s="12" t="s">
        <v>9</v>
      </c>
      <c r="D71" s="12" t="s">
        <v>132</v>
      </c>
      <c r="E71" s="12" t="s">
        <v>13</v>
      </c>
      <c r="F71" s="12" t="s">
        <v>29</v>
      </c>
      <c r="G71" s="12" t="s">
        <v>71</v>
      </c>
      <c r="H71" s="12" t="s">
        <v>11</v>
      </c>
      <c r="I71" s="23" t="s">
        <v>133</v>
      </c>
      <c r="J71" s="24">
        <v>0</v>
      </c>
      <c r="K71" s="24">
        <v>0</v>
      </c>
      <c r="L71" s="24">
        <v>0</v>
      </c>
      <c r="M71" s="24">
        <v>-264439.32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</row>
    <row r="72" spans="1:18" s="22" customFormat="1" ht="23.25" hidden="1" customHeight="1" x14ac:dyDescent="0.25">
      <c r="A72" s="8" t="s">
        <v>136</v>
      </c>
      <c r="B72" s="9" t="s">
        <v>82</v>
      </c>
      <c r="C72" s="12" t="s">
        <v>9</v>
      </c>
      <c r="D72" s="12" t="s">
        <v>132</v>
      </c>
      <c r="E72" s="12" t="s">
        <v>43</v>
      </c>
      <c r="F72" s="12" t="s">
        <v>8</v>
      </c>
      <c r="G72" s="12" t="s">
        <v>55</v>
      </c>
      <c r="H72" s="12" t="s">
        <v>11</v>
      </c>
      <c r="I72" s="23" t="s">
        <v>133</v>
      </c>
      <c r="J72" s="24">
        <v>1932480</v>
      </c>
      <c r="K72" s="24">
        <v>407261.91</v>
      </c>
      <c r="L72" s="24">
        <v>320000</v>
      </c>
      <c r="M72" s="24">
        <v>300000.01</v>
      </c>
      <c r="N72" s="24">
        <v>25000</v>
      </c>
      <c r="O72" s="24">
        <v>24913.74</v>
      </c>
      <c r="P72" s="24">
        <v>10000</v>
      </c>
      <c r="Q72" s="24">
        <v>10000</v>
      </c>
      <c r="R72" s="24">
        <v>10000</v>
      </c>
    </row>
    <row r="73" spans="1:18" s="22" customFormat="1" ht="20.25" customHeight="1" x14ac:dyDescent="0.25">
      <c r="A73" s="8" t="s">
        <v>137</v>
      </c>
      <c r="B73" s="9" t="s">
        <v>82</v>
      </c>
      <c r="C73" s="12" t="s">
        <v>9</v>
      </c>
      <c r="D73" s="12" t="s">
        <v>132</v>
      </c>
      <c r="E73" s="12" t="s">
        <v>43</v>
      </c>
      <c r="F73" s="12" t="s">
        <v>29</v>
      </c>
      <c r="G73" s="12" t="s">
        <v>55</v>
      </c>
      <c r="H73" s="12" t="s">
        <v>11</v>
      </c>
      <c r="I73" s="23" t="s">
        <v>133</v>
      </c>
      <c r="J73" s="24">
        <v>1932480</v>
      </c>
      <c r="K73" s="24">
        <v>407261.91</v>
      </c>
      <c r="L73" s="24">
        <v>320000</v>
      </c>
      <c r="M73" s="24">
        <v>300000.01</v>
      </c>
      <c r="N73" s="24">
        <v>25000</v>
      </c>
      <c r="O73" s="24">
        <v>24913.74</v>
      </c>
      <c r="P73" s="24">
        <v>10000</v>
      </c>
      <c r="Q73" s="24">
        <v>10000</v>
      </c>
      <c r="R73" s="24">
        <v>10000</v>
      </c>
    </row>
    <row r="74" spans="1:18" s="22" customFormat="1" ht="18.75" customHeight="1" x14ac:dyDescent="0.25">
      <c r="A74" s="6" t="s">
        <v>138</v>
      </c>
      <c r="B74" s="7" t="s">
        <v>8</v>
      </c>
      <c r="C74" s="19" t="s">
        <v>139</v>
      </c>
      <c r="D74" s="19" t="s">
        <v>10</v>
      </c>
      <c r="E74" s="19" t="s">
        <v>10</v>
      </c>
      <c r="F74" s="19" t="s">
        <v>8</v>
      </c>
      <c r="G74" s="19" t="s">
        <v>10</v>
      </c>
      <c r="H74" s="19" t="s">
        <v>11</v>
      </c>
      <c r="I74" s="20" t="s">
        <v>8</v>
      </c>
      <c r="J74" s="21">
        <v>1920667.3199999998</v>
      </c>
      <c r="K74" s="21">
        <v>2090653.78</v>
      </c>
      <c r="L74" s="21">
        <v>2790476.95</v>
      </c>
      <c r="M74" s="21">
        <v>8350876.5300000003</v>
      </c>
      <c r="N74" s="21">
        <v>2992282.26</v>
      </c>
      <c r="O74" s="21">
        <v>2992229.31</v>
      </c>
      <c r="P74" s="21">
        <f>P77+P84+P92</f>
        <v>12364144</v>
      </c>
      <c r="Q74" s="21">
        <f t="shared" ref="Q74:R74" si="4">Q77+Q84+Q92</f>
        <v>12372230</v>
      </c>
      <c r="R74" s="21">
        <f t="shared" si="4"/>
        <v>12451676</v>
      </c>
    </row>
    <row r="75" spans="1:18" s="22" customFormat="1" ht="92.25" hidden="1" customHeight="1" x14ac:dyDescent="0.25">
      <c r="A75" s="8" t="s">
        <v>140</v>
      </c>
      <c r="B75" s="9" t="s">
        <v>8</v>
      </c>
      <c r="C75" s="12" t="s">
        <v>139</v>
      </c>
      <c r="D75" s="12" t="s">
        <v>16</v>
      </c>
      <c r="E75" s="12" t="s">
        <v>10</v>
      </c>
      <c r="F75" s="12" t="s">
        <v>8</v>
      </c>
      <c r="G75" s="12" t="s">
        <v>10</v>
      </c>
      <c r="H75" s="12" t="s">
        <v>11</v>
      </c>
      <c r="I75" s="23" t="s">
        <v>141</v>
      </c>
      <c r="J75" s="24">
        <v>1920667.3199999998</v>
      </c>
      <c r="K75" s="24">
        <v>2090653.78</v>
      </c>
      <c r="L75" s="24">
        <v>2790476.95</v>
      </c>
      <c r="M75" s="24">
        <v>8350876.5300000003</v>
      </c>
      <c r="N75" s="24">
        <v>1952058</v>
      </c>
      <c r="O75" s="24">
        <v>1952058</v>
      </c>
      <c r="P75" s="24">
        <v>2462000</v>
      </c>
      <c r="Q75" s="24">
        <v>2462006</v>
      </c>
      <c r="R75" s="24">
        <v>2462006</v>
      </c>
    </row>
    <row r="76" spans="1:18" s="22" customFormat="1" ht="40.5" hidden="1" customHeight="1" x14ac:dyDescent="0.25">
      <c r="A76" s="8" t="s">
        <v>142</v>
      </c>
      <c r="B76" s="9" t="s">
        <v>82</v>
      </c>
      <c r="C76" s="12" t="s">
        <v>139</v>
      </c>
      <c r="D76" s="12" t="s">
        <v>16</v>
      </c>
      <c r="E76" s="12" t="s">
        <v>13</v>
      </c>
      <c r="F76" s="12" t="s">
        <v>8</v>
      </c>
      <c r="G76" s="12" t="s">
        <v>55</v>
      </c>
      <c r="H76" s="12" t="s">
        <v>11</v>
      </c>
      <c r="I76" s="23" t="s">
        <v>141</v>
      </c>
      <c r="J76" s="24">
        <v>949905</v>
      </c>
      <c r="K76" s="24">
        <v>819784</v>
      </c>
      <c r="L76" s="24">
        <v>1527680</v>
      </c>
      <c r="M76" s="24">
        <v>7001324</v>
      </c>
      <c r="N76" s="24">
        <v>446190</v>
      </c>
      <c r="O76" s="24">
        <v>446190</v>
      </c>
      <c r="P76" s="24">
        <v>956132</v>
      </c>
      <c r="Q76" s="24">
        <v>956138</v>
      </c>
      <c r="R76" s="24">
        <v>956138</v>
      </c>
    </row>
    <row r="77" spans="1:18" s="22" customFormat="1" ht="62.25" customHeight="1" x14ac:dyDescent="0.25">
      <c r="A77" s="8" t="s">
        <v>143</v>
      </c>
      <c r="B77" s="9" t="s">
        <v>82</v>
      </c>
      <c r="C77" s="12" t="s">
        <v>139</v>
      </c>
      <c r="D77" s="12" t="s">
        <v>16</v>
      </c>
      <c r="E77" s="12" t="s">
        <v>13</v>
      </c>
      <c r="F77" s="12" t="s">
        <v>144</v>
      </c>
      <c r="G77" s="12" t="s">
        <v>55</v>
      </c>
      <c r="H77" s="12" t="s">
        <v>11</v>
      </c>
      <c r="I77" s="23" t="s">
        <v>141</v>
      </c>
      <c r="J77" s="24">
        <v>949905</v>
      </c>
      <c r="K77" s="24">
        <v>819784</v>
      </c>
      <c r="L77" s="24">
        <v>1527680</v>
      </c>
      <c r="M77" s="24">
        <v>7001324</v>
      </c>
      <c r="N77" s="24">
        <v>446190</v>
      </c>
      <c r="O77" s="24">
        <v>446190</v>
      </c>
      <c r="P77" s="24">
        <v>10445798</v>
      </c>
      <c r="Q77" s="24">
        <v>10436174</v>
      </c>
      <c r="R77" s="24">
        <v>10454935</v>
      </c>
    </row>
    <row r="78" spans="1:18" s="22" customFormat="1" ht="82.5" hidden="1" customHeight="1" x14ac:dyDescent="0.25">
      <c r="A78" s="8" t="s">
        <v>145</v>
      </c>
      <c r="B78" s="9" t="s">
        <v>146</v>
      </c>
      <c r="C78" s="12" t="s">
        <v>139</v>
      </c>
      <c r="D78" s="12" t="s">
        <v>16</v>
      </c>
      <c r="E78" s="12" t="s">
        <v>13</v>
      </c>
      <c r="F78" s="12" t="s">
        <v>82</v>
      </c>
      <c r="G78" s="12" t="s">
        <v>71</v>
      </c>
      <c r="H78" s="12" t="s">
        <v>11</v>
      </c>
      <c r="I78" s="23" t="s">
        <v>141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</row>
    <row r="79" spans="1:18" s="22" customFormat="1" ht="82.5" hidden="1" customHeight="1" x14ac:dyDescent="0.25">
      <c r="A79" s="8" t="s">
        <v>147</v>
      </c>
      <c r="B79" s="9" t="s">
        <v>82</v>
      </c>
      <c r="C79" s="12" t="s">
        <v>139</v>
      </c>
      <c r="D79" s="12" t="s">
        <v>16</v>
      </c>
      <c r="E79" s="12" t="s">
        <v>16</v>
      </c>
      <c r="F79" s="12" t="s">
        <v>8</v>
      </c>
      <c r="G79" s="12" t="s">
        <v>55</v>
      </c>
      <c r="H79" s="12" t="s">
        <v>11</v>
      </c>
      <c r="I79" s="23" t="s">
        <v>141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</row>
    <row r="80" spans="1:18" s="22" customFormat="1" ht="82.5" hidden="1" customHeight="1" x14ac:dyDescent="0.25">
      <c r="A80" s="8" t="s">
        <v>148</v>
      </c>
      <c r="B80" s="9" t="s">
        <v>65</v>
      </c>
      <c r="C80" s="12" t="s">
        <v>139</v>
      </c>
      <c r="D80" s="12" t="s">
        <v>16</v>
      </c>
      <c r="E80" s="12" t="s">
        <v>16</v>
      </c>
      <c r="F80" s="12" t="s">
        <v>149</v>
      </c>
      <c r="G80" s="12" t="s">
        <v>71</v>
      </c>
      <c r="H80" s="12" t="s">
        <v>11</v>
      </c>
      <c r="I80" s="23" t="s">
        <v>141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</row>
    <row r="81" spans="1:18" s="22" customFormat="1" ht="82.5" hidden="1" customHeight="1" x14ac:dyDescent="0.25">
      <c r="A81" s="8" t="s">
        <v>150</v>
      </c>
      <c r="B81" s="9" t="s">
        <v>82</v>
      </c>
      <c r="C81" s="12" t="s">
        <v>139</v>
      </c>
      <c r="D81" s="12" t="s">
        <v>16</v>
      </c>
      <c r="E81" s="12" t="s">
        <v>16</v>
      </c>
      <c r="F81" s="12" t="s">
        <v>151</v>
      </c>
      <c r="G81" s="12" t="s">
        <v>55</v>
      </c>
      <c r="H81" s="12" t="s">
        <v>152</v>
      </c>
      <c r="I81" s="23" t="s">
        <v>141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</row>
    <row r="82" spans="1:18" s="22" customFormat="1" ht="82.5" hidden="1" customHeight="1" x14ac:dyDescent="0.25">
      <c r="A82" s="8" t="s">
        <v>153</v>
      </c>
      <c r="B82" s="9" t="s">
        <v>82</v>
      </c>
      <c r="C82" s="12" t="s">
        <v>139</v>
      </c>
      <c r="D82" s="12" t="s">
        <v>16</v>
      </c>
      <c r="E82" s="12" t="s">
        <v>16</v>
      </c>
      <c r="F82" s="12" t="s">
        <v>151</v>
      </c>
      <c r="G82" s="12" t="s">
        <v>55</v>
      </c>
      <c r="H82" s="12" t="s">
        <v>154</v>
      </c>
      <c r="I82" s="23" t="s">
        <v>141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</row>
    <row r="83" spans="1:18" s="22" customFormat="1" ht="35.25" hidden="1" customHeight="1" x14ac:dyDescent="0.25">
      <c r="A83" s="8" t="s">
        <v>155</v>
      </c>
      <c r="B83" s="9" t="s">
        <v>82</v>
      </c>
      <c r="C83" s="12" t="s">
        <v>139</v>
      </c>
      <c r="D83" s="12" t="s">
        <v>16</v>
      </c>
      <c r="E83" s="12" t="s">
        <v>32</v>
      </c>
      <c r="F83" s="12" t="s">
        <v>8</v>
      </c>
      <c r="G83" s="12" t="s">
        <v>55</v>
      </c>
      <c r="H83" s="12" t="s">
        <v>11</v>
      </c>
      <c r="I83" s="23" t="s">
        <v>141</v>
      </c>
      <c r="J83" s="24">
        <v>970762.32</v>
      </c>
      <c r="K83" s="24">
        <v>1270869.78</v>
      </c>
      <c r="L83" s="24">
        <v>1262796.95</v>
      </c>
      <c r="M83" s="24">
        <v>1349552.53</v>
      </c>
      <c r="N83" s="24">
        <v>1505868</v>
      </c>
      <c r="O83" s="24">
        <v>1505868</v>
      </c>
      <c r="P83" s="24">
        <v>1505868</v>
      </c>
      <c r="Q83" s="24">
        <v>1505868</v>
      </c>
      <c r="R83" s="24">
        <v>1505868</v>
      </c>
    </row>
    <row r="84" spans="1:18" s="22" customFormat="1" ht="80.25" customHeight="1" x14ac:dyDescent="0.25">
      <c r="A84" s="8" t="s">
        <v>156</v>
      </c>
      <c r="B84" s="9" t="s">
        <v>82</v>
      </c>
      <c r="C84" s="12" t="s">
        <v>139</v>
      </c>
      <c r="D84" s="12" t="s">
        <v>16</v>
      </c>
      <c r="E84" s="12" t="s">
        <v>32</v>
      </c>
      <c r="F84" s="12" t="s">
        <v>93</v>
      </c>
      <c r="G84" s="12" t="s">
        <v>55</v>
      </c>
      <c r="H84" s="12" t="s">
        <v>11</v>
      </c>
      <c r="I84" s="23" t="s">
        <v>141</v>
      </c>
      <c r="J84" s="24">
        <v>970762.32</v>
      </c>
      <c r="K84" s="24">
        <v>1270869.78</v>
      </c>
      <c r="L84" s="24">
        <v>1262796.95</v>
      </c>
      <c r="M84" s="24">
        <v>1349552.53</v>
      </c>
      <c r="N84" s="24">
        <v>1505868</v>
      </c>
      <c r="O84" s="24">
        <v>1505868</v>
      </c>
      <c r="P84" s="24">
        <v>1618346</v>
      </c>
      <c r="Q84" s="24">
        <v>1636056</v>
      </c>
      <c r="R84" s="24">
        <v>1696741</v>
      </c>
    </row>
    <row r="85" spans="1:18" s="22" customFormat="1" ht="82.5" hidden="1" customHeight="1" x14ac:dyDescent="0.25">
      <c r="A85" s="8" t="s">
        <v>157</v>
      </c>
      <c r="B85" s="9" t="s">
        <v>82</v>
      </c>
      <c r="C85" s="12" t="s">
        <v>139</v>
      </c>
      <c r="D85" s="12" t="s">
        <v>16</v>
      </c>
      <c r="E85" s="12" t="s">
        <v>57</v>
      </c>
      <c r="F85" s="12" t="s">
        <v>8</v>
      </c>
      <c r="G85" s="12" t="s">
        <v>55</v>
      </c>
      <c r="H85" s="12" t="s">
        <v>11</v>
      </c>
      <c r="I85" s="23" t="s">
        <v>141</v>
      </c>
      <c r="J85" s="23"/>
      <c r="K85" s="23"/>
      <c r="L85" s="23"/>
      <c r="M85" s="24">
        <v>0</v>
      </c>
      <c r="N85" s="24">
        <v>0</v>
      </c>
      <c r="O85" s="24"/>
      <c r="P85" s="24">
        <v>0</v>
      </c>
      <c r="Q85" s="24">
        <v>0</v>
      </c>
      <c r="R85" s="24">
        <v>0</v>
      </c>
    </row>
    <row r="86" spans="1:18" s="22" customFormat="1" ht="82.5" hidden="1" customHeight="1" x14ac:dyDescent="0.25">
      <c r="A86" s="8" t="s">
        <v>158</v>
      </c>
      <c r="B86" s="9" t="s">
        <v>82</v>
      </c>
      <c r="C86" s="12" t="s">
        <v>139</v>
      </c>
      <c r="D86" s="12" t="s">
        <v>16</v>
      </c>
      <c r="E86" s="12" t="s">
        <v>57</v>
      </c>
      <c r="F86" s="12" t="s">
        <v>58</v>
      </c>
      <c r="G86" s="12" t="s">
        <v>55</v>
      </c>
      <c r="H86" s="12" t="s">
        <v>11</v>
      </c>
      <c r="I86" s="23" t="s">
        <v>141</v>
      </c>
      <c r="J86" s="23"/>
      <c r="K86" s="23"/>
      <c r="L86" s="23"/>
      <c r="M86" s="24">
        <v>0</v>
      </c>
      <c r="N86" s="24">
        <v>0</v>
      </c>
      <c r="O86" s="24"/>
      <c r="P86" s="24">
        <v>0</v>
      </c>
      <c r="Q86" s="24">
        <v>0</v>
      </c>
      <c r="R86" s="24">
        <v>0</v>
      </c>
    </row>
    <row r="87" spans="1:18" s="22" customFormat="1" ht="82.5" hidden="1" customHeight="1" x14ac:dyDescent="0.25">
      <c r="A87" s="8" t="s">
        <v>159</v>
      </c>
      <c r="B87" s="9" t="s">
        <v>82</v>
      </c>
      <c r="C87" s="12" t="s">
        <v>139</v>
      </c>
      <c r="D87" s="12" t="s">
        <v>16</v>
      </c>
      <c r="E87" s="12" t="s">
        <v>57</v>
      </c>
      <c r="F87" s="12" t="s">
        <v>58</v>
      </c>
      <c r="G87" s="12" t="s">
        <v>55</v>
      </c>
      <c r="H87" s="12" t="s">
        <v>160</v>
      </c>
      <c r="I87" s="23" t="s">
        <v>141</v>
      </c>
      <c r="J87" s="23"/>
      <c r="K87" s="23"/>
      <c r="L87" s="23"/>
      <c r="M87" s="24">
        <v>0</v>
      </c>
      <c r="N87" s="24">
        <v>0</v>
      </c>
      <c r="O87" s="24"/>
      <c r="P87" s="24">
        <v>0</v>
      </c>
      <c r="Q87" s="24">
        <v>0</v>
      </c>
      <c r="R87" s="24">
        <v>0</v>
      </c>
    </row>
    <row r="88" spans="1:18" s="22" customFormat="1" ht="82.5" hidden="1" customHeight="1" x14ac:dyDescent="0.25">
      <c r="A88" s="8" t="s">
        <v>159</v>
      </c>
      <c r="B88" s="9" t="s">
        <v>82</v>
      </c>
      <c r="C88" s="12" t="s">
        <v>139</v>
      </c>
      <c r="D88" s="12" t="s">
        <v>16</v>
      </c>
      <c r="E88" s="12" t="s">
        <v>57</v>
      </c>
      <c r="F88" s="12" t="s">
        <v>161</v>
      </c>
      <c r="G88" s="12" t="s">
        <v>55</v>
      </c>
      <c r="H88" s="12" t="s">
        <v>11</v>
      </c>
      <c r="I88" s="23" t="s">
        <v>141</v>
      </c>
      <c r="J88" s="23"/>
      <c r="K88" s="23"/>
      <c r="L88" s="23"/>
      <c r="M88" s="24">
        <v>0</v>
      </c>
      <c r="N88" s="24">
        <v>0</v>
      </c>
      <c r="O88" s="24"/>
      <c r="P88" s="24">
        <v>0</v>
      </c>
      <c r="Q88" s="24">
        <v>0</v>
      </c>
      <c r="R88" s="24">
        <v>0</v>
      </c>
    </row>
    <row r="89" spans="1:18" s="22" customFormat="1" ht="82.5" hidden="1" customHeight="1" x14ac:dyDescent="0.25">
      <c r="A89" s="8" t="s">
        <v>162</v>
      </c>
      <c r="B89" s="9" t="s">
        <v>82</v>
      </c>
      <c r="C89" s="12" t="s">
        <v>139</v>
      </c>
      <c r="D89" s="12" t="s">
        <v>16</v>
      </c>
      <c r="E89" s="12" t="s">
        <v>57</v>
      </c>
      <c r="F89" s="12" t="s">
        <v>151</v>
      </c>
      <c r="G89" s="12" t="s">
        <v>55</v>
      </c>
      <c r="H89" s="12" t="s">
        <v>11</v>
      </c>
      <c r="I89" s="23" t="s">
        <v>141</v>
      </c>
      <c r="J89" s="23"/>
      <c r="K89" s="23"/>
      <c r="L89" s="23"/>
      <c r="M89" s="24">
        <v>0</v>
      </c>
      <c r="N89" s="24">
        <v>0</v>
      </c>
      <c r="O89" s="24"/>
      <c r="P89" s="24">
        <v>0</v>
      </c>
      <c r="Q89" s="24">
        <v>0</v>
      </c>
      <c r="R89" s="24">
        <v>0</v>
      </c>
    </row>
    <row r="90" spans="1:18" s="22" customFormat="1" ht="82.5" hidden="1" customHeight="1" x14ac:dyDescent="0.25">
      <c r="A90" s="8" t="s">
        <v>163</v>
      </c>
      <c r="B90" s="9" t="s">
        <v>82</v>
      </c>
      <c r="C90" s="12" t="s">
        <v>139</v>
      </c>
      <c r="D90" s="12" t="s">
        <v>16</v>
      </c>
      <c r="E90" s="12" t="s">
        <v>57</v>
      </c>
      <c r="F90" s="12" t="s">
        <v>151</v>
      </c>
      <c r="G90" s="12" t="s">
        <v>55</v>
      </c>
      <c r="H90" s="12" t="s">
        <v>164</v>
      </c>
      <c r="I90" s="23" t="s">
        <v>141</v>
      </c>
      <c r="J90" s="23"/>
      <c r="K90" s="23"/>
      <c r="L90" s="23"/>
      <c r="M90" s="24">
        <v>0</v>
      </c>
      <c r="N90" s="24">
        <v>0</v>
      </c>
      <c r="O90" s="24"/>
      <c r="P90" s="24">
        <v>0</v>
      </c>
      <c r="Q90" s="24">
        <v>0</v>
      </c>
      <c r="R90" s="24">
        <v>0</v>
      </c>
    </row>
    <row r="91" spans="1:18" s="22" customFormat="1" ht="82.5" hidden="1" customHeight="1" x14ac:dyDescent="0.25">
      <c r="A91" s="8" t="s">
        <v>165</v>
      </c>
      <c r="B91" s="9" t="s">
        <v>82</v>
      </c>
      <c r="C91" s="12" t="s">
        <v>139</v>
      </c>
      <c r="D91" s="12" t="s">
        <v>16</v>
      </c>
      <c r="E91" s="12" t="s">
        <v>57</v>
      </c>
      <c r="F91" s="12" t="s">
        <v>151</v>
      </c>
      <c r="G91" s="12" t="s">
        <v>55</v>
      </c>
      <c r="H91" s="12" t="s">
        <v>166</v>
      </c>
      <c r="I91" s="23" t="s">
        <v>141</v>
      </c>
      <c r="J91" s="23"/>
      <c r="K91" s="23"/>
      <c r="L91" s="23"/>
      <c r="M91" s="24">
        <v>0</v>
      </c>
      <c r="N91" s="24">
        <v>0</v>
      </c>
      <c r="O91" s="24"/>
      <c r="P91" s="24">
        <v>0</v>
      </c>
      <c r="Q91" s="24">
        <v>0</v>
      </c>
      <c r="R91" s="24">
        <v>0</v>
      </c>
    </row>
    <row r="92" spans="1:18" s="22" customFormat="1" ht="39" customHeight="1" x14ac:dyDescent="0.25">
      <c r="A92" s="8" t="s">
        <v>167</v>
      </c>
      <c r="B92" s="9" t="s">
        <v>82</v>
      </c>
      <c r="C92" s="12" t="s">
        <v>139</v>
      </c>
      <c r="D92" s="12" t="s">
        <v>91</v>
      </c>
      <c r="E92" s="12" t="s">
        <v>10</v>
      </c>
      <c r="F92" s="12" t="s">
        <v>8</v>
      </c>
      <c r="G92" s="12" t="s">
        <v>10</v>
      </c>
      <c r="H92" s="12" t="s">
        <v>11</v>
      </c>
      <c r="I92" s="23" t="s">
        <v>133</v>
      </c>
      <c r="J92" s="23"/>
      <c r="K92" s="23"/>
      <c r="L92" s="23"/>
      <c r="M92" s="24">
        <v>0</v>
      </c>
      <c r="N92" s="24">
        <v>1040224.26</v>
      </c>
      <c r="O92" s="24">
        <v>1040171.31</v>
      </c>
      <c r="P92" s="24">
        <v>300000</v>
      </c>
      <c r="Q92" s="24">
        <v>300000</v>
      </c>
      <c r="R92" s="24">
        <v>300000</v>
      </c>
    </row>
    <row r="93" spans="1:18" s="22" customFormat="1" ht="150" hidden="1" x14ac:dyDescent="0.25">
      <c r="A93" s="8" t="s">
        <v>168</v>
      </c>
      <c r="B93" s="14" t="s">
        <v>82</v>
      </c>
      <c r="C93" s="14" t="s">
        <v>139</v>
      </c>
      <c r="D93" s="14" t="s">
        <v>91</v>
      </c>
      <c r="E93" s="14" t="s">
        <v>43</v>
      </c>
      <c r="F93" s="14" t="s">
        <v>18</v>
      </c>
      <c r="G93" s="14" t="s">
        <v>55</v>
      </c>
      <c r="H93" s="14" t="s">
        <v>11</v>
      </c>
      <c r="I93" s="27" t="s">
        <v>133</v>
      </c>
      <c r="J93" s="27"/>
      <c r="K93" s="27"/>
      <c r="L93" s="27"/>
      <c r="M93" s="24">
        <v>0</v>
      </c>
      <c r="N93" s="24">
        <v>500000</v>
      </c>
      <c r="O93" s="24">
        <v>500000</v>
      </c>
      <c r="P93" s="24">
        <v>0</v>
      </c>
      <c r="Q93" s="24">
        <v>0</v>
      </c>
      <c r="R93" s="24">
        <v>0</v>
      </c>
    </row>
    <row r="94" spans="1:18" s="22" customFormat="1" ht="82.5" hidden="1" customHeight="1" x14ac:dyDescent="0.25">
      <c r="A94" s="8" t="s">
        <v>169</v>
      </c>
      <c r="B94" s="14" t="s">
        <v>82</v>
      </c>
      <c r="C94" s="14" t="s">
        <v>139</v>
      </c>
      <c r="D94" s="14" t="s">
        <v>91</v>
      </c>
      <c r="E94" s="14" t="s">
        <v>43</v>
      </c>
      <c r="F94" s="14" t="s">
        <v>21</v>
      </c>
      <c r="G94" s="14" t="s">
        <v>55</v>
      </c>
      <c r="H94" s="14" t="s">
        <v>11</v>
      </c>
      <c r="I94" s="27" t="s">
        <v>133</v>
      </c>
      <c r="J94" s="27"/>
      <c r="K94" s="27"/>
      <c r="L94" s="27"/>
      <c r="M94" s="24">
        <v>0</v>
      </c>
      <c r="N94" s="24">
        <v>0</v>
      </c>
      <c r="O94" s="24">
        <v>0</v>
      </c>
      <c r="P94" s="24"/>
      <c r="Q94" s="24"/>
      <c r="R94" s="24"/>
    </row>
    <row r="95" spans="1:18" s="22" customFormat="1" ht="70.5" customHeight="1" thickBot="1" x14ac:dyDescent="0.3">
      <c r="A95" s="8" t="s">
        <v>186</v>
      </c>
      <c r="B95" s="14" t="s">
        <v>82</v>
      </c>
      <c r="C95" s="14" t="s">
        <v>139</v>
      </c>
      <c r="D95" s="14" t="s">
        <v>91</v>
      </c>
      <c r="E95" s="14" t="s">
        <v>43</v>
      </c>
      <c r="F95" s="14" t="s">
        <v>25</v>
      </c>
      <c r="G95" s="14" t="s">
        <v>55</v>
      </c>
      <c r="H95" s="14" t="s">
        <v>11</v>
      </c>
      <c r="I95" s="27" t="s">
        <v>133</v>
      </c>
      <c r="J95" s="27"/>
      <c r="K95" s="27"/>
      <c r="L95" s="27"/>
      <c r="M95" s="24">
        <v>0</v>
      </c>
      <c r="N95" s="24">
        <v>540224.26</v>
      </c>
      <c r="O95" s="24">
        <v>540171.31000000006</v>
      </c>
      <c r="P95" s="24">
        <v>300000</v>
      </c>
      <c r="Q95" s="24">
        <v>300000</v>
      </c>
      <c r="R95" s="24">
        <v>300000</v>
      </c>
    </row>
    <row r="96" spans="1:18" s="22" customFormat="1" ht="50.25" hidden="1" customHeight="1" x14ac:dyDescent="0.25">
      <c r="A96" s="8" t="s">
        <v>170</v>
      </c>
      <c r="B96" s="14" t="s">
        <v>82</v>
      </c>
      <c r="C96" s="14" t="s">
        <v>139</v>
      </c>
      <c r="D96" s="14" t="s">
        <v>91</v>
      </c>
      <c r="E96" s="14" t="s">
        <v>43</v>
      </c>
      <c r="F96" s="14" t="s">
        <v>25</v>
      </c>
      <c r="G96" s="14" t="s">
        <v>55</v>
      </c>
      <c r="H96" s="14" t="s">
        <v>171</v>
      </c>
      <c r="I96" s="27" t="s">
        <v>133</v>
      </c>
      <c r="J96" s="27"/>
      <c r="K96" s="27"/>
      <c r="L96" s="27"/>
      <c r="M96" s="24">
        <v>0</v>
      </c>
      <c r="N96" s="24">
        <v>29224.26</v>
      </c>
      <c r="O96" s="24">
        <v>29171.309999999998</v>
      </c>
      <c r="P96" s="24">
        <v>0</v>
      </c>
      <c r="Q96" s="24">
        <v>0</v>
      </c>
      <c r="R96" s="24">
        <v>0</v>
      </c>
    </row>
    <row r="97" spans="1:18" s="22" customFormat="1" ht="49.5" hidden="1" customHeight="1" x14ac:dyDescent="0.25">
      <c r="A97" s="8" t="s">
        <v>170</v>
      </c>
      <c r="B97" s="14" t="s">
        <v>82</v>
      </c>
      <c r="C97" s="14" t="s">
        <v>139</v>
      </c>
      <c r="D97" s="14" t="s">
        <v>91</v>
      </c>
      <c r="E97" s="14" t="s">
        <v>43</v>
      </c>
      <c r="F97" s="14" t="s">
        <v>25</v>
      </c>
      <c r="G97" s="14" t="s">
        <v>55</v>
      </c>
      <c r="H97" s="14" t="s">
        <v>172</v>
      </c>
      <c r="I97" s="27" t="s">
        <v>133</v>
      </c>
      <c r="J97" s="27"/>
      <c r="K97" s="27"/>
      <c r="L97" s="27"/>
      <c r="M97" s="24">
        <v>0</v>
      </c>
      <c r="N97" s="24">
        <v>498000</v>
      </c>
      <c r="O97" s="24">
        <v>498000</v>
      </c>
      <c r="P97" s="24">
        <v>300000</v>
      </c>
      <c r="Q97" s="24">
        <v>300000</v>
      </c>
      <c r="R97" s="24">
        <v>300000</v>
      </c>
    </row>
    <row r="98" spans="1:18" s="22" customFormat="1" ht="38.25" hidden="1" x14ac:dyDescent="0.25">
      <c r="A98" s="8" t="s">
        <v>170</v>
      </c>
      <c r="B98" s="14" t="s">
        <v>82</v>
      </c>
      <c r="C98" s="14" t="s">
        <v>139</v>
      </c>
      <c r="D98" s="14" t="s">
        <v>91</v>
      </c>
      <c r="E98" s="14" t="s">
        <v>43</v>
      </c>
      <c r="F98" s="14" t="s">
        <v>25</v>
      </c>
      <c r="G98" s="14" t="s">
        <v>55</v>
      </c>
      <c r="H98" s="14" t="s">
        <v>173</v>
      </c>
      <c r="I98" s="27" t="s">
        <v>133</v>
      </c>
      <c r="J98" s="27"/>
      <c r="K98" s="27"/>
      <c r="L98" s="27"/>
      <c r="M98" s="24">
        <v>0</v>
      </c>
      <c r="N98" s="24">
        <v>13000</v>
      </c>
      <c r="O98" s="24">
        <v>13000</v>
      </c>
      <c r="P98" s="24">
        <v>0</v>
      </c>
      <c r="Q98" s="24">
        <v>0</v>
      </c>
      <c r="R98" s="24">
        <v>0</v>
      </c>
    </row>
    <row r="99" spans="1:18" s="22" customFormat="1" ht="82.5" hidden="1" customHeight="1" x14ac:dyDescent="0.25">
      <c r="A99" s="15" t="s">
        <v>174</v>
      </c>
      <c r="B99" s="16" t="s">
        <v>82</v>
      </c>
      <c r="C99" s="16" t="s">
        <v>175</v>
      </c>
      <c r="D99" s="16" t="s">
        <v>10</v>
      </c>
      <c r="E99" s="16" t="s">
        <v>10</v>
      </c>
      <c r="F99" s="16" t="s">
        <v>8</v>
      </c>
      <c r="G99" s="16" t="s">
        <v>10</v>
      </c>
      <c r="H99" s="16" t="s">
        <v>176</v>
      </c>
      <c r="I99" s="16"/>
      <c r="J99" s="16"/>
      <c r="K99" s="16"/>
      <c r="L99" s="16"/>
      <c r="M99" s="29"/>
      <c r="N99" s="30">
        <v>0</v>
      </c>
      <c r="O99" s="29"/>
      <c r="P99" s="15"/>
      <c r="Q99" s="15"/>
      <c r="R99" s="15"/>
    </row>
    <row r="100" spans="1:18" s="22" customFormat="1" ht="82.5" hidden="1" customHeight="1" x14ac:dyDescent="0.25">
      <c r="A100" s="17" t="s">
        <v>177</v>
      </c>
      <c r="B100" s="18" t="s">
        <v>82</v>
      </c>
      <c r="C100" s="18" t="s">
        <v>175</v>
      </c>
      <c r="D100" s="18" t="s">
        <v>16</v>
      </c>
      <c r="E100" s="18" t="s">
        <v>10</v>
      </c>
      <c r="F100" s="18" t="s">
        <v>8</v>
      </c>
      <c r="G100" s="18" t="s">
        <v>10</v>
      </c>
      <c r="H100" s="18" t="s">
        <v>176</v>
      </c>
      <c r="I100" s="18" t="s">
        <v>98</v>
      </c>
      <c r="J100" s="18"/>
      <c r="K100" s="18"/>
      <c r="L100" s="18"/>
      <c r="M100" s="29"/>
      <c r="N100" s="29">
        <v>0</v>
      </c>
      <c r="O100" s="29"/>
      <c r="P100" s="31"/>
      <c r="Q100" s="31"/>
      <c r="R100" s="31"/>
    </row>
    <row r="101" spans="1:18" s="22" customFormat="1" ht="82.5" hidden="1" customHeight="1" x14ac:dyDescent="0.25">
      <c r="A101" s="17" t="s">
        <v>178</v>
      </c>
      <c r="B101" s="18" t="s">
        <v>82</v>
      </c>
      <c r="C101" s="18" t="s">
        <v>175</v>
      </c>
      <c r="D101" s="18" t="s">
        <v>16</v>
      </c>
      <c r="E101" s="18" t="s">
        <v>13</v>
      </c>
      <c r="F101" s="18" t="s">
        <v>8</v>
      </c>
      <c r="G101" s="18" t="s">
        <v>71</v>
      </c>
      <c r="H101" s="18" t="s">
        <v>176</v>
      </c>
      <c r="I101" s="18" t="s">
        <v>98</v>
      </c>
      <c r="J101" s="18"/>
      <c r="K101" s="18"/>
      <c r="L101" s="18"/>
      <c r="M101" s="31"/>
      <c r="N101" s="29">
        <v>0</v>
      </c>
      <c r="O101" s="17"/>
      <c r="P101" s="31"/>
      <c r="Q101" s="31"/>
      <c r="R101" s="31"/>
    </row>
    <row r="102" spans="1:18" s="22" customFormat="1" ht="82.5" hidden="1" customHeight="1" thickBot="1" x14ac:dyDescent="0.3">
      <c r="A102" s="17" t="s">
        <v>179</v>
      </c>
      <c r="B102" s="18" t="s">
        <v>82</v>
      </c>
      <c r="C102" s="18" t="s">
        <v>175</v>
      </c>
      <c r="D102" s="18" t="s">
        <v>16</v>
      </c>
      <c r="E102" s="18" t="s">
        <v>13</v>
      </c>
      <c r="F102" s="18" t="s">
        <v>29</v>
      </c>
      <c r="G102" s="18" t="s">
        <v>71</v>
      </c>
      <c r="H102" s="18" t="s">
        <v>11</v>
      </c>
      <c r="I102" s="18" t="s">
        <v>98</v>
      </c>
      <c r="J102" s="18"/>
      <c r="K102" s="18"/>
      <c r="L102" s="18"/>
      <c r="M102" s="31"/>
      <c r="N102" s="29">
        <v>0</v>
      </c>
      <c r="O102" s="17"/>
      <c r="P102" s="31"/>
      <c r="Q102" s="31"/>
      <c r="R102" s="31"/>
    </row>
    <row r="103" spans="1:18" s="22" customFormat="1" x14ac:dyDescent="0.25">
      <c r="A103" s="32" t="s">
        <v>180</v>
      </c>
      <c r="B103" s="33"/>
      <c r="C103" s="34"/>
      <c r="D103" s="34"/>
      <c r="E103" s="34"/>
      <c r="F103" s="34"/>
      <c r="G103" s="34"/>
      <c r="H103" s="34"/>
      <c r="I103" s="35"/>
      <c r="J103" s="36">
        <v>143653191.22999999</v>
      </c>
      <c r="K103" s="36">
        <v>168075589.47</v>
      </c>
      <c r="L103" s="36">
        <v>149973942.87</v>
      </c>
      <c r="M103" s="36">
        <v>156161268.06999999</v>
      </c>
      <c r="N103" s="36">
        <v>231555880.79999998</v>
      </c>
      <c r="O103" s="36">
        <v>181697383.34000003</v>
      </c>
      <c r="P103" s="36">
        <f>P74+P6</f>
        <v>245423279</v>
      </c>
      <c r="Q103" s="36">
        <f>Q74+Q6</f>
        <v>215646925</v>
      </c>
      <c r="R103" s="36">
        <f>R74+R6</f>
        <v>213363753</v>
      </c>
    </row>
  </sheetData>
  <mergeCells count="3">
    <mergeCell ref="A2:R2"/>
    <mergeCell ref="B5:I5"/>
    <mergeCell ref="B4:I4"/>
  </mergeCells>
  <pageMargins left="0.70866141732283472" right="0.70866141732283472" top="0.35433070866141736" bottom="0.35433070866141736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2017-12-06T05:56:09Z</cp:lastPrinted>
  <dcterms:created xsi:type="dcterms:W3CDTF">2017-10-19T11:43:47Z</dcterms:created>
  <dcterms:modified xsi:type="dcterms:W3CDTF">2017-12-06T05:56:19Z</dcterms:modified>
</cp:coreProperties>
</file>